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ev_000\Desktop\Athletics Files\Westward League Admin\"/>
    </mc:Choice>
  </mc:AlternateContent>
  <bookViews>
    <workbookView xWindow="0" yWindow="1890" windowWidth="15300" windowHeight="8580" tabRatio="599" activeTab="4"/>
  </bookViews>
  <sheets>
    <sheet name="Fees Summary" sheetId="10" r:id="rId1"/>
    <sheet name="Senior Men" sheetId="1" state="hidden" r:id="rId2"/>
    <sheet name="Sheet1" sheetId="14" state="hidden" r:id="rId3"/>
    <sheet name="Sheet2" sheetId="15" state="hidden" r:id="rId4"/>
    <sheet name="Senior &amp; U17 Women" sheetId="4" r:id="rId5"/>
    <sheet name="Men U17" sheetId="5" state="hidden" r:id="rId6"/>
    <sheet name="U15 Boys" sheetId="6" state="hidden" r:id="rId7"/>
    <sheet name="U15 Girls" sheetId="7" r:id="rId8"/>
    <sheet name="U13 Boys" sheetId="8" state="hidden" r:id="rId9"/>
    <sheet name="U13 Girls" sheetId="9" r:id="rId10"/>
    <sheet name="U11 Girls" sheetId="18" r:id="rId11"/>
    <sheet name="Team Summary" sheetId="17" r:id="rId12"/>
    <sheet name="Female Categories summary " sheetId="16" r:id="rId13"/>
  </sheets>
  <definedNames>
    <definedName name="_xlnm._FilterDatabase" localSheetId="12" hidden="1">'Female Categories summary '!$A$134:$J$141</definedName>
    <definedName name="_xlnm._FilterDatabase" localSheetId="5" hidden="1">'Men U17'!$A$4:$AM$7</definedName>
    <definedName name="_xlnm._FilterDatabase" localSheetId="4" hidden="1">'Senior &amp; U17 Women'!$A$4:$D$260</definedName>
    <definedName name="_xlnm._FilterDatabase" localSheetId="1" hidden="1">'Senior Men'!$A$3:$AZ$14</definedName>
    <definedName name="_xlnm._FilterDatabase" localSheetId="10" hidden="1">'U11 Girls'!$A$4:$D$4</definedName>
    <definedName name="_xlnm._FilterDatabase" localSheetId="8" hidden="1">'U13 Boys'!$A$4:$AM$8</definedName>
    <definedName name="_xlnm._FilterDatabase" localSheetId="9" hidden="1">'U13 Girls'!$A$4:$D$63</definedName>
    <definedName name="_xlnm._FilterDatabase" localSheetId="6" hidden="1">'U15 Boys'!$A$4:$AM$9</definedName>
    <definedName name="_xlnm._FilterDatabase" localSheetId="7" hidden="1">'U15 Girls'!$A$4:$D$37</definedName>
    <definedName name="_xlnm.Print_Area" localSheetId="0">'Fees Summary'!$A$1:$O$39</definedName>
    <definedName name="_xlnm.Print_Area" localSheetId="12">'Female Categories summary '!$A$1:$J$168</definedName>
    <definedName name="_xlnm.Print_Area" localSheetId="5">'Men U17'!$F$1:$AE$7</definedName>
    <definedName name="_xlnm.Print_Area" localSheetId="4">'Senior &amp; U17 Women'!$A$1:$AB$260</definedName>
    <definedName name="_xlnm.Print_Area" localSheetId="1">'Senior Men'!$A$1:$AM$14</definedName>
    <definedName name="_xlnm.Print_Area" localSheetId="11" xml:space="preserve">        'Team Summary'!$A$1:$J$165</definedName>
    <definedName name="_xlnm.Print_Area" localSheetId="8">'U13 Boys'!$A$1:$AD$8</definedName>
    <definedName name="_xlnm.Print_Area" localSheetId="9">'U13 Girls'!$A$1:$U$63</definedName>
    <definedName name="_xlnm.Print_Area" localSheetId="6">'U15 Boys'!$A$1:$AB$4</definedName>
    <definedName name="_xlnm.Print_Area" localSheetId="7">'U15 Girls'!$A$1:$U$37</definedName>
    <definedName name="_xlnm.Print_Titles" localSheetId="12">'Female Categories summary '!$1:$2</definedName>
    <definedName name="_xlnm.Print_Titles" localSheetId="5">'Men U17'!$A:$E,'Men U17'!$1:$4</definedName>
    <definedName name="_xlnm.Print_Titles" localSheetId="4">'Senior &amp; U17 Women'!$A:$D,'Senior &amp; U17 Women'!$1:$4</definedName>
    <definedName name="_xlnm.Print_Titles" localSheetId="1">'Senior Men'!$A:$E,'Senior Men'!$1:$3</definedName>
    <definedName name="_xlnm.Print_Titles" localSheetId="11">'Team Summary'!$1:$2</definedName>
    <definedName name="_xlnm.Print_Titles" localSheetId="8">'U13 Boys'!$A:$E,'U13 Boys'!$1:$4</definedName>
    <definedName name="_xlnm.Print_Titles" localSheetId="9">'U13 Girls'!$A:$E,'U13 Girls'!$4:$6</definedName>
    <definedName name="_xlnm.Print_Titles" localSheetId="6">'U15 Boys'!$A:$E,'U15 Boys'!$1:$4</definedName>
    <definedName name="_xlnm.Print_Titles" localSheetId="7">'U15 Girls'!$A:$E,'U15 Girls'!$1:$4</definedName>
  </definedNames>
  <calcPr calcId="152511"/>
  <pivotCaches>
    <pivotCache cacheId="4" r:id="rId14"/>
    <pivotCache cacheId="5" r:id="rId15"/>
  </pivotCaches>
</workbook>
</file>

<file path=xl/calcChain.xml><?xml version="1.0" encoding="utf-8"?>
<calcChain xmlns="http://schemas.openxmlformats.org/spreadsheetml/2006/main">
  <c r="A1" i="5" l="1"/>
  <c r="AD5" i="5"/>
  <c r="AE5" i="5"/>
  <c r="AG5" i="5"/>
  <c r="AH5" i="5"/>
  <c r="AI5" i="5"/>
  <c r="AJ5" i="5"/>
  <c r="AK5" i="5"/>
  <c r="AL5" i="5"/>
  <c r="AD6" i="5"/>
  <c r="AE6" i="5"/>
  <c r="AG6" i="5"/>
  <c r="AH6" i="5"/>
  <c r="AI6" i="5"/>
  <c r="AJ6" i="5"/>
  <c r="AK6" i="5"/>
  <c r="AL6" i="5"/>
  <c r="AD7" i="5"/>
  <c r="AE7" i="5"/>
  <c r="AG7" i="5"/>
  <c r="AH7" i="5"/>
  <c r="AI7" i="5"/>
  <c r="AJ7" i="5"/>
  <c r="AM7" i="5" s="1"/>
  <c r="AK7" i="5"/>
  <c r="AL7" i="5"/>
  <c r="AG12" i="5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M16" i="5" s="1"/>
  <c r="AL16" i="5"/>
  <c r="AG17" i="5"/>
  <c r="AH17" i="5"/>
  <c r="AI17" i="5"/>
  <c r="AM17" i="5" s="1"/>
  <c r="AJ17" i="5"/>
  <c r="AK17" i="5"/>
  <c r="AL17" i="5"/>
  <c r="AG18" i="5"/>
  <c r="AM18" i="5" s="1"/>
  <c r="AH18" i="5"/>
  <c r="AI18" i="5"/>
  <c r="AJ18" i="5"/>
  <c r="AK18" i="5"/>
  <c r="AL18" i="5"/>
  <c r="AG19" i="5"/>
  <c r="AH19" i="5"/>
  <c r="AM19" i="5" s="1"/>
  <c r="AI19" i="5"/>
  <c r="AJ19" i="5"/>
  <c r="AK19" i="5"/>
  <c r="AL19" i="5"/>
  <c r="AG20" i="5"/>
  <c r="AH20" i="5"/>
  <c r="AI20" i="5"/>
  <c r="AJ20" i="5"/>
  <c r="AK20" i="5"/>
  <c r="AL20" i="5"/>
  <c r="AM20" i="5"/>
  <c r="AG21" i="5"/>
  <c r="AH21" i="5"/>
  <c r="AI21" i="5"/>
  <c r="AJ21" i="5"/>
  <c r="AK21" i="5"/>
  <c r="AL21" i="5"/>
  <c r="AG22" i="5"/>
  <c r="AH22" i="5"/>
  <c r="AI22" i="5"/>
  <c r="AJ22" i="5"/>
  <c r="AK22" i="5"/>
  <c r="AM22" i="5" s="1"/>
  <c r="AL22" i="5"/>
  <c r="AG23" i="5"/>
  <c r="AH23" i="5"/>
  <c r="AI23" i="5"/>
  <c r="AJ23" i="5"/>
  <c r="AK23" i="5"/>
  <c r="AL23" i="5"/>
  <c r="AM23" i="5" s="1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M26" i="5" s="1"/>
  <c r="AJ26" i="5"/>
  <c r="AK26" i="5"/>
  <c r="AL26" i="5"/>
  <c r="AG27" i="5"/>
  <c r="AH27" i="5"/>
  <c r="AI27" i="5"/>
  <c r="AJ27" i="5"/>
  <c r="AK27" i="5"/>
  <c r="AL27" i="5"/>
  <c r="AG28" i="5"/>
  <c r="AH28" i="5"/>
  <c r="AI28" i="5"/>
  <c r="AJ28" i="5"/>
  <c r="AK28" i="5"/>
  <c r="AM28" i="5" s="1"/>
  <c r="AL28" i="5"/>
  <c r="AG29" i="5"/>
  <c r="AH29" i="5"/>
  <c r="AM29" i="5" s="1"/>
  <c r="AI29" i="5"/>
  <c r="AJ29" i="5"/>
  <c r="AK29" i="5"/>
  <c r="AL29" i="5"/>
  <c r="AG30" i="5"/>
  <c r="AH30" i="5"/>
  <c r="AI30" i="5"/>
  <c r="AM30" i="5" s="1"/>
  <c r="AJ30" i="5"/>
  <c r="AK30" i="5"/>
  <c r="AL30" i="5"/>
  <c r="AG31" i="5"/>
  <c r="AH31" i="5"/>
  <c r="AI31" i="5"/>
  <c r="AJ31" i="5"/>
  <c r="AK31" i="5"/>
  <c r="AL31" i="5"/>
  <c r="AG32" i="5"/>
  <c r="AM32" i="5" s="1"/>
  <c r="AH32" i="5"/>
  <c r="AI32" i="5"/>
  <c r="AJ32" i="5"/>
  <c r="AK32" i="5"/>
  <c r="AL32" i="5"/>
  <c r="AG33" i="5"/>
  <c r="AH33" i="5"/>
  <c r="AI33" i="5"/>
  <c r="AJ33" i="5"/>
  <c r="AK33" i="5"/>
  <c r="AM33" i="5" s="1"/>
  <c r="AL33" i="5"/>
  <c r="AG34" i="5"/>
  <c r="AH34" i="5"/>
  <c r="AI34" i="5"/>
  <c r="AJ34" i="5"/>
  <c r="AK34" i="5"/>
  <c r="AL34" i="5"/>
  <c r="AM34" i="5" s="1"/>
  <c r="AG35" i="5"/>
  <c r="AH35" i="5"/>
  <c r="AI35" i="5"/>
  <c r="AJ35" i="5"/>
  <c r="AK35" i="5"/>
  <c r="AL35" i="5"/>
  <c r="AG36" i="5"/>
  <c r="AH36" i="5"/>
  <c r="AI36" i="5"/>
  <c r="AJ36" i="5"/>
  <c r="AM36" i="5" s="1"/>
  <c r="AK36" i="5"/>
  <c r="AL36" i="5"/>
  <c r="AG37" i="5"/>
  <c r="AH37" i="5"/>
  <c r="AM37" i="5" s="1"/>
  <c r="AI37" i="5"/>
  <c r="AJ37" i="5"/>
  <c r="AK37" i="5"/>
  <c r="AL37" i="5"/>
  <c r="AG38" i="5"/>
  <c r="AH38" i="5"/>
  <c r="AI38" i="5"/>
  <c r="AM38" i="5" s="1"/>
  <c r="AJ38" i="5"/>
  <c r="AK38" i="5"/>
  <c r="AL38" i="5"/>
  <c r="AG39" i="5"/>
  <c r="AH39" i="5"/>
  <c r="AI39" i="5"/>
  <c r="AJ39" i="5"/>
  <c r="AK39" i="5"/>
  <c r="AL39" i="5"/>
  <c r="AG40" i="5"/>
  <c r="AH40" i="5"/>
  <c r="AI40" i="5"/>
  <c r="AJ40" i="5"/>
  <c r="AK40" i="5"/>
  <c r="AM40" i="5" s="1"/>
  <c r="AL40" i="5"/>
  <c r="AG41" i="5"/>
  <c r="AH41" i="5"/>
  <c r="AM41" i="5" s="1"/>
  <c r="AI41" i="5"/>
  <c r="AJ41" i="5"/>
  <c r="AK41" i="5"/>
  <c r="AL41" i="5"/>
  <c r="AG42" i="5"/>
  <c r="AH42" i="5"/>
  <c r="AI42" i="5"/>
  <c r="AM42" i="5" s="1"/>
  <c r="AJ42" i="5"/>
  <c r="AK42" i="5"/>
  <c r="AL42" i="5"/>
  <c r="AG43" i="5"/>
  <c r="AH43" i="5"/>
  <c r="AI43" i="5"/>
  <c r="AJ43" i="5"/>
  <c r="AK43" i="5"/>
  <c r="AL43" i="5"/>
  <c r="AG44" i="5"/>
  <c r="AH44" i="5"/>
  <c r="AI44" i="5"/>
  <c r="AJ44" i="5"/>
  <c r="AK44" i="5"/>
  <c r="AM44" i="5" s="1"/>
  <c r="AL44" i="5"/>
  <c r="AG45" i="5"/>
  <c r="AH45" i="5"/>
  <c r="AM45" i="5" s="1"/>
  <c r="AI45" i="5"/>
  <c r="AJ45" i="5"/>
  <c r="AK45" i="5"/>
  <c r="AL45" i="5"/>
  <c r="A1" i="1"/>
  <c r="AO4" i="1"/>
  <c r="AP4" i="1"/>
  <c r="AR4" i="1"/>
  <c r="AS4" i="1"/>
  <c r="AT4" i="1"/>
  <c r="AU4" i="1"/>
  <c r="AV4" i="1"/>
  <c r="AW4" i="1"/>
  <c r="AX4" i="1"/>
  <c r="AY4" i="1"/>
  <c r="AO5" i="1"/>
  <c r="AP5" i="1"/>
  <c r="AR5" i="1"/>
  <c r="AS5" i="1"/>
  <c r="AT5" i="1"/>
  <c r="AU5" i="1"/>
  <c r="AV5" i="1"/>
  <c r="AW5" i="1"/>
  <c r="AX5" i="1"/>
  <c r="AZ5" i="1" s="1"/>
  <c r="AY5" i="1"/>
  <c r="AO6" i="1"/>
  <c r="AP6" i="1"/>
  <c r="AR6" i="1"/>
  <c r="AS6" i="1"/>
  <c r="AT6" i="1"/>
  <c r="AU6" i="1"/>
  <c r="AZ6" i="1" s="1"/>
  <c r="AV6" i="1"/>
  <c r="AW6" i="1"/>
  <c r="AX6" i="1"/>
  <c r="AY6" i="1"/>
  <c r="AO7" i="1"/>
  <c r="AP7" i="1"/>
  <c r="AR7" i="1"/>
  <c r="AS7" i="1"/>
  <c r="AT7" i="1"/>
  <c r="AU7" i="1"/>
  <c r="AV7" i="1"/>
  <c r="AZ7" i="1" s="1"/>
  <c r="AW7" i="1"/>
  <c r="AX7" i="1"/>
  <c r="AY7" i="1"/>
  <c r="AO8" i="1"/>
  <c r="AP8" i="1"/>
  <c r="AR8" i="1"/>
  <c r="AS8" i="1"/>
  <c r="AT8" i="1"/>
  <c r="AU8" i="1"/>
  <c r="AV8" i="1"/>
  <c r="AW8" i="1"/>
  <c r="AX8" i="1"/>
  <c r="AY8" i="1"/>
  <c r="AO9" i="1"/>
  <c r="AP9" i="1"/>
  <c r="AR9" i="1"/>
  <c r="AS9" i="1"/>
  <c r="AT9" i="1"/>
  <c r="AU9" i="1"/>
  <c r="AV9" i="1"/>
  <c r="AW9" i="1"/>
  <c r="AX9" i="1"/>
  <c r="AZ9" i="1" s="1"/>
  <c r="AY9" i="1"/>
  <c r="AO10" i="1"/>
  <c r="AP10" i="1"/>
  <c r="AR10" i="1"/>
  <c r="AS10" i="1"/>
  <c r="AT10" i="1"/>
  <c r="AU10" i="1"/>
  <c r="AZ10" i="1" s="1"/>
  <c r="AV10" i="1"/>
  <c r="AW10" i="1"/>
  <c r="AX10" i="1"/>
  <c r="AY10" i="1"/>
  <c r="AO11" i="1"/>
  <c r="AP11" i="1"/>
  <c r="AR11" i="1"/>
  <c r="AS11" i="1"/>
  <c r="AT11" i="1"/>
  <c r="AU11" i="1"/>
  <c r="AV11" i="1"/>
  <c r="AZ11" i="1" s="1"/>
  <c r="AW11" i="1"/>
  <c r="AX11" i="1"/>
  <c r="AY11" i="1"/>
  <c r="AO12" i="1"/>
  <c r="AP12" i="1"/>
  <c r="AR12" i="1"/>
  <c r="AS12" i="1"/>
  <c r="AT12" i="1"/>
  <c r="AU12" i="1"/>
  <c r="AV12" i="1"/>
  <c r="AW12" i="1"/>
  <c r="AX12" i="1"/>
  <c r="AY12" i="1"/>
  <c r="AO13" i="1"/>
  <c r="AP13" i="1"/>
  <c r="AR13" i="1"/>
  <c r="AS13" i="1"/>
  <c r="AT13" i="1"/>
  <c r="AZ13" i="1" s="1"/>
  <c r="AU13" i="1"/>
  <c r="AV13" i="1"/>
  <c r="AW13" i="1"/>
  <c r="AX13" i="1"/>
  <c r="AY13" i="1"/>
  <c r="AO14" i="1"/>
  <c r="AP14" i="1"/>
  <c r="AR14" i="1"/>
  <c r="AS14" i="1"/>
  <c r="AT14" i="1"/>
  <c r="AU14" i="1"/>
  <c r="AV14" i="1"/>
  <c r="AW14" i="1"/>
  <c r="AX14" i="1"/>
  <c r="AZ14" i="1" s="1"/>
  <c r="AY14" i="1"/>
  <c r="AT18" i="1"/>
  <c r="AU18" i="1"/>
  <c r="AV18" i="1"/>
  <c r="AW18" i="1"/>
  <c r="AX18" i="1"/>
  <c r="AY18" i="1"/>
  <c r="AZ18" i="1" s="1"/>
  <c r="AT19" i="1"/>
  <c r="AU19" i="1"/>
  <c r="AV19" i="1"/>
  <c r="AV52" i="1" s="1"/>
  <c r="AW19" i="1"/>
  <c r="AX19" i="1"/>
  <c r="AY19" i="1"/>
  <c r="AT20" i="1"/>
  <c r="AU20" i="1"/>
  <c r="AV20" i="1"/>
  <c r="AW20" i="1"/>
  <c r="AX20" i="1"/>
  <c r="AY20" i="1"/>
  <c r="AT21" i="1"/>
  <c r="AU21" i="1"/>
  <c r="AV21" i="1"/>
  <c r="AW21" i="1"/>
  <c r="AX21" i="1"/>
  <c r="AY21" i="1"/>
  <c r="AT22" i="1"/>
  <c r="AU22" i="1"/>
  <c r="AV22" i="1"/>
  <c r="AW22" i="1"/>
  <c r="AX22" i="1"/>
  <c r="AY22" i="1"/>
  <c r="AT23" i="1"/>
  <c r="AU23" i="1"/>
  <c r="AV23" i="1"/>
  <c r="AW23" i="1"/>
  <c r="AX23" i="1"/>
  <c r="AY23" i="1"/>
  <c r="AT24" i="1"/>
  <c r="AU24" i="1"/>
  <c r="AV24" i="1"/>
  <c r="AW24" i="1"/>
  <c r="AX24" i="1"/>
  <c r="AZ24" i="1" s="1"/>
  <c r="AY24" i="1"/>
  <c r="AT25" i="1"/>
  <c r="AU25" i="1"/>
  <c r="AV25" i="1"/>
  <c r="AW25" i="1"/>
  <c r="AX25" i="1"/>
  <c r="AY25" i="1"/>
  <c r="AT26" i="1"/>
  <c r="AZ26" i="1" s="1"/>
  <c r="AU26" i="1"/>
  <c r="AV26" i="1"/>
  <c r="AW26" i="1"/>
  <c r="AX26" i="1"/>
  <c r="AY26" i="1"/>
  <c r="AT27" i="1"/>
  <c r="AU27" i="1"/>
  <c r="AV27" i="1"/>
  <c r="AW27" i="1"/>
  <c r="AX27" i="1"/>
  <c r="AY27" i="1"/>
  <c r="AT28" i="1"/>
  <c r="AU28" i="1"/>
  <c r="AV28" i="1"/>
  <c r="AW28" i="1"/>
  <c r="AX28" i="1"/>
  <c r="AZ28" i="1" s="1"/>
  <c r="AY28" i="1"/>
  <c r="AT29" i="1"/>
  <c r="AU29" i="1"/>
  <c r="AV29" i="1"/>
  <c r="AW29" i="1"/>
  <c r="AX29" i="1"/>
  <c r="AY29" i="1"/>
  <c r="AT30" i="1"/>
  <c r="AU30" i="1"/>
  <c r="AV30" i="1"/>
  <c r="AW30" i="1"/>
  <c r="AX30" i="1"/>
  <c r="AY30" i="1"/>
  <c r="AT31" i="1"/>
  <c r="AU31" i="1"/>
  <c r="AV31" i="1"/>
  <c r="AW31" i="1"/>
  <c r="AX31" i="1"/>
  <c r="AY31" i="1"/>
  <c r="AT32" i="1"/>
  <c r="AU32" i="1"/>
  <c r="AZ32" i="1" s="1"/>
  <c r="AV32" i="1"/>
  <c r="AW32" i="1"/>
  <c r="AX32" i="1"/>
  <c r="AY32" i="1"/>
  <c r="AT33" i="1"/>
  <c r="AU33" i="1"/>
  <c r="AV33" i="1"/>
  <c r="AW33" i="1"/>
  <c r="AX33" i="1"/>
  <c r="AY33" i="1"/>
  <c r="AT34" i="1"/>
  <c r="AU34" i="1"/>
  <c r="AV34" i="1"/>
  <c r="AW34" i="1"/>
  <c r="AX34" i="1"/>
  <c r="AY34" i="1"/>
  <c r="AT35" i="1"/>
  <c r="AU35" i="1"/>
  <c r="AV35" i="1"/>
  <c r="AW35" i="1"/>
  <c r="AX35" i="1"/>
  <c r="AY35" i="1"/>
  <c r="AT36" i="1"/>
  <c r="AU36" i="1"/>
  <c r="AZ36" i="1" s="1"/>
  <c r="AV36" i="1"/>
  <c r="AW36" i="1"/>
  <c r="AX36" i="1"/>
  <c r="AY36" i="1"/>
  <c r="AT37" i="1"/>
  <c r="AU37" i="1"/>
  <c r="AV37" i="1"/>
  <c r="AW37" i="1"/>
  <c r="AX37" i="1"/>
  <c r="AY37" i="1"/>
  <c r="AT38" i="1"/>
  <c r="AU38" i="1"/>
  <c r="AV38" i="1"/>
  <c r="AW38" i="1"/>
  <c r="AX38" i="1"/>
  <c r="AY38" i="1"/>
  <c r="AT39" i="1"/>
  <c r="AU39" i="1"/>
  <c r="AV39" i="1"/>
  <c r="AW39" i="1"/>
  <c r="AX39" i="1"/>
  <c r="AY39" i="1"/>
  <c r="AT40" i="1"/>
  <c r="AU40" i="1"/>
  <c r="AV40" i="1"/>
  <c r="AW40" i="1"/>
  <c r="AX40" i="1"/>
  <c r="AZ40" i="1" s="1"/>
  <c r="AY40" i="1"/>
  <c r="AT41" i="1"/>
  <c r="AU41" i="1"/>
  <c r="AV41" i="1"/>
  <c r="AW41" i="1"/>
  <c r="AX41" i="1"/>
  <c r="AY41" i="1"/>
  <c r="AT42" i="1"/>
  <c r="AZ42" i="1" s="1"/>
  <c r="AU42" i="1"/>
  <c r="AV42" i="1"/>
  <c r="AW42" i="1"/>
  <c r="AX42" i="1"/>
  <c r="AY42" i="1"/>
  <c r="AT43" i="1"/>
  <c r="AU43" i="1"/>
  <c r="AV43" i="1"/>
  <c r="AW43" i="1"/>
  <c r="AX43" i="1"/>
  <c r="AY43" i="1"/>
  <c r="AT44" i="1"/>
  <c r="AU44" i="1"/>
  <c r="AV44" i="1"/>
  <c r="AW44" i="1"/>
  <c r="AX44" i="1"/>
  <c r="AZ44" i="1" s="1"/>
  <c r="AY44" i="1"/>
  <c r="AT45" i="1"/>
  <c r="AU45" i="1"/>
  <c r="AV45" i="1"/>
  <c r="AW45" i="1"/>
  <c r="AX45" i="1"/>
  <c r="AY45" i="1"/>
  <c r="AT46" i="1"/>
  <c r="AU46" i="1"/>
  <c r="AV46" i="1"/>
  <c r="AW46" i="1"/>
  <c r="AX46" i="1"/>
  <c r="AY46" i="1"/>
  <c r="AT47" i="1"/>
  <c r="AU47" i="1"/>
  <c r="AV47" i="1"/>
  <c r="AW47" i="1"/>
  <c r="AX47" i="1"/>
  <c r="AY47" i="1"/>
  <c r="AT48" i="1"/>
  <c r="AU48" i="1"/>
  <c r="AZ48" i="1" s="1"/>
  <c r="AV48" i="1"/>
  <c r="AW48" i="1"/>
  <c r="AX48" i="1"/>
  <c r="AY48" i="1"/>
  <c r="AT49" i="1"/>
  <c r="AU49" i="1"/>
  <c r="AV49" i="1"/>
  <c r="AW49" i="1"/>
  <c r="AX49" i="1"/>
  <c r="AY49" i="1"/>
  <c r="AT50" i="1"/>
  <c r="AU50" i="1"/>
  <c r="AV50" i="1"/>
  <c r="AW50" i="1"/>
  <c r="AX50" i="1"/>
  <c r="AY50" i="1"/>
  <c r="AT51" i="1"/>
  <c r="AU51" i="1"/>
  <c r="AV51" i="1"/>
  <c r="AW51" i="1"/>
  <c r="AX51" i="1"/>
  <c r="AY51" i="1"/>
  <c r="A1" i="8"/>
  <c r="AD5" i="8"/>
  <c r="AE5" i="8"/>
  <c r="AG5" i="8"/>
  <c r="AH5" i="8"/>
  <c r="AI5" i="8"/>
  <c r="AJ5" i="8"/>
  <c r="AK5" i="8"/>
  <c r="AL5" i="8"/>
  <c r="AD6" i="8"/>
  <c r="AE6" i="8"/>
  <c r="AG6" i="8"/>
  <c r="AH6" i="8"/>
  <c r="AI6" i="8"/>
  <c r="AJ6" i="8"/>
  <c r="AK6" i="8"/>
  <c r="AL6" i="8"/>
  <c r="AD7" i="8"/>
  <c r="AE7" i="8"/>
  <c r="AG7" i="8"/>
  <c r="AH7" i="8"/>
  <c r="AI7" i="8"/>
  <c r="AJ7" i="8"/>
  <c r="AK7" i="8"/>
  <c r="AL7" i="8"/>
  <c r="AD8" i="8"/>
  <c r="AE8" i="8"/>
  <c r="AG8" i="8"/>
  <c r="AH8" i="8"/>
  <c r="AI8" i="8"/>
  <c r="AJ8" i="8"/>
  <c r="AK8" i="8"/>
  <c r="AL8" i="8"/>
  <c r="AG12" i="8"/>
  <c r="AH12" i="8"/>
  <c r="AI12" i="8"/>
  <c r="AJ12" i="8"/>
  <c r="AK12" i="8"/>
  <c r="AL12" i="8"/>
  <c r="AG13" i="8"/>
  <c r="AH13" i="8"/>
  <c r="AH47" i="8" s="1"/>
  <c r="AI13" i="8"/>
  <c r="AJ13" i="8"/>
  <c r="AK13" i="8"/>
  <c r="AM13" i="8" s="1"/>
  <c r="AL13" i="8"/>
  <c r="AG14" i="8"/>
  <c r="AH14" i="8"/>
  <c r="AI14" i="8"/>
  <c r="AM14" i="8" s="1"/>
  <c r="AJ14" i="8"/>
  <c r="AK14" i="8"/>
  <c r="AL14" i="8"/>
  <c r="AG15" i="8"/>
  <c r="AH15" i="8"/>
  <c r="AI15" i="8"/>
  <c r="AJ15" i="8"/>
  <c r="AK15" i="8"/>
  <c r="AL15" i="8"/>
  <c r="AG16" i="8"/>
  <c r="AH16" i="8"/>
  <c r="AM16" i="8" s="1"/>
  <c r="AI16" i="8"/>
  <c r="AJ16" i="8"/>
  <c r="AK16" i="8"/>
  <c r="AL16" i="8"/>
  <c r="AG17" i="8"/>
  <c r="AH17" i="8"/>
  <c r="AI17" i="8"/>
  <c r="AM17" i="8" s="1"/>
  <c r="AJ17" i="8"/>
  <c r="AK17" i="8"/>
  <c r="AL17" i="8"/>
  <c r="AG18" i="8"/>
  <c r="AH18" i="8"/>
  <c r="AI18" i="8"/>
  <c r="AJ18" i="8"/>
  <c r="AK18" i="8"/>
  <c r="AL18" i="8"/>
  <c r="AG19" i="8"/>
  <c r="AH19" i="8"/>
  <c r="AI19" i="8"/>
  <c r="AJ19" i="8"/>
  <c r="AK19" i="8"/>
  <c r="AL19" i="8"/>
  <c r="AG20" i="8"/>
  <c r="AH20" i="8"/>
  <c r="AI20" i="8"/>
  <c r="AJ20" i="8"/>
  <c r="AM20" i="8" s="1"/>
  <c r="AK20" i="8"/>
  <c r="AL20" i="8"/>
  <c r="AG21" i="8"/>
  <c r="AH21" i="8"/>
  <c r="AI21" i="8"/>
  <c r="AJ21" i="8"/>
  <c r="AK21" i="8"/>
  <c r="AL21" i="8"/>
  <c r="AG22" i="8"/>
  <c r="AH22" i="8"/>
  <c r="AI22" i="8"/>
  <c r="AM22" i="8" s="1"/>
  <c r="AJ22" i="8"/>
  <c r="AK22" i="8"/>
  <c r="AL22" i="8"/>
  <c r="AG23" i="8"/>
  <c r="AH23" i="8"/>
  <c r="AI23" i="8"/>
  <c r="AJ23" i="8"/>
  <c r="AK23" i="8"/>
  <c r="AL23" i="8"/>
  <c r="AG24" i="8"/>
  <c r="AH24" i="8"/>
  <c r="AI24" i="8"/>
  <c r="AJ24" i="8"/>
  <c r="AK24" i="8"/>
  <c r="AM24" i="8" s="1"/>
  <c r="AL24" i="8"/>
  <c r="AG25" i="8"/>
  <c r="AH25" i="8"/>
  <c r="AI25" i="8"/>
  <c r="AJ25" i="8"/>
  <c r="AK25" i="8"/>
  <c r="AL25" i="8"/>
  <c r="AG26" i="8"/>
  <c r="AH26" i="8"/>
  <c r="AI26" i="8"/>
  <c r="AJ26" i="8"/>
  <c r="AK26" i="8"/>
  <c r="AL26" i="8"/>
  <c r="AG27" i="8"/>
  <c r="AH27" i="8"/>
  <c r="AI27" i="8"/>
  <c r="AJ27" i="8"/>
  <c r="AK27" i="8"/>
  <c r="AL27" i="8"/>
  <c r="AG28" i="8"/>
  <c r="AH28" i="8"/>
  <c r="AI28" i="8"/>
  <c r="AJ28" i="8"/>
  <c r="AK28" i="8"/>
  <c r="AL28" i="8"/>
  <c r="AM28" i="8"/>
  <c r="AG29" i="8"/>
  <c r="AH29" i="8"/>
  <c r="AI29" i="8"/>
  <c r="AJ29" i="8"/>
  <c r="AK29" i="8"/>
  <c r="AL29" i="8"/>
  <c r="AG30" i="8"/>
  <c r="AH30" i="8"/>
  <c r="AI30" i="8"/>
  <c r="AJ30" i="8"/>
  <c r="AK30" i="8"/>
  <c r="AM30" i="8"/>
  <c r="AL30" i="8"/>
  <c r="AG31" i="8"/>
  <c r="AH31" i="8"/>
  <c r="AI31" i="8"/>
  <c r="AM31" i="8" s="1"/>
  <c r="AJ31" i="8"/>
  <c r="AK31" i="8"/>
  <c r="AL31" i="8"/>
  <c r="AG32" i="8"/>
  <c r="AM32" i="8" s="1"/>
  <c r="AH32" i="8"/>
  <c r="AI32" i="8"/>
  <c r="AJ32" i="8"/>
  <c r="AK32" i="8"/>
  <c r="AL32" i="8"/>
  <c r="AG33" i="8"/>
  <c r="AH33" i="8"/>
  <c r="AI33" i="8"/>
  <c r="AJ33" i="8"/>
  <c r="AK33" i="8"/>
  <c r="AL33" i="8"/>
  <c r="AG34" i="8"/>
  <c r="AH34" i="8"/>
  <c r="AI34" i="8"/>
  <c r="AJ34" i="8"/>
  <c r="AK34" i="8"/>
  <c r="AL34" i="8"/>
  <c r="AG35" i="8"/>
  <c r="AH35" i="8"/>
  <c r="AI35" i="8"/>
  <c r="AJ35" i="8"/>
  <c r="AK35" i="8"/>
  <c r="AL35" i="8"/>
  <c r="AG36" i="8"/>
  <c r="AH36" i="8"/>
  <c r="AI36" i="8"/>
  <c r="AJ36" i="8"/>
  <c r="AK36" i="8"/>
  <c r="AL36" i="8"/>
  <c r="AM36" i="8"/>
  <c r="AG37" i="8"/>
  <c r="AH37" i="8"/>
  <c r="AI37" i="8"/>
  <c r="AJ37" i="8"/>
  <c r="AM37" i="8" s="1"/>
  <c r="AK37" i="8"/>
  <c r="AL37" i="8"/>
  <c r="AG38" i="8"/>
  <c r="AH38" i="8"/>
  <c r="AI38" i="8"/>
  <c r="AJ38" i="8"/>
  <c r="AK38" i="8"/>
  <c r="AM38" i="8"/>
  <c r="AL38" i="8"/>
  <c r="AG39" i="8"/>
  <c r="AH39" i="8"/>
  <c r="AI39" i="8"/>
  <c r="AM39" i="8" s="1"/>
  <c r="AJ39" i="8"/>
  <c r="AK39" i="8"/>
  <c r="AL39" i="8"/>
  <c r="AG40" i="8"/>
  <c r="AM40" i="8" s="1"/>
  <c r="AH40" i="8"/>
  <c r="AI40" i="8"/>
  <c r="AJ40" i="8"/>
  <c r="AK40" i="8"/>
  <c r="AL40" i="8"/>
  <c r="AG41" i="8"/>
  <c r="AH41" i="8"/>
  <c r="AI41" i="8"/>
  <c r="AJ41" i="8"/>
  <c r="AK41" i="8"/>
  <c r="AL41" i="8"/>
  <c r="AG42" i="8"/>
  <c r="AH42" i="8"/>
  <c r="AI42" i="8"/>
  <c r="AJ42" i="8"/>
  <c r="AK42" i="8"/>
  <c r="AL42" i="8"/>
  <c r="AG43" i="8"/>
  <c r="AH43" i="8"/>
  <c r="AM43" i="8" s="1"/>
  <c r="AI43" i="8"/>
  <c r="AJ43" i="8"/>
  <c r="AK43" i="8"/>
  <c r="AL43" i="8"/>
  <c r="AG44" i="8"/>
  <c r="AH44" i="8"/>
  <c r="AI44" i="8"/>
  <c r="AJ44" i="8"/>
  <c r="AM44" i="8" s="1"/>
  <c r="AK44" i="8"/>
  <c r="AL44" i="8"/>
  <c r="AG45" i="8"/>
  <c r="AH45" i="8"/>
  <c r="AI45" i="8"/>
  <c r="AJ45" i="8"/>
  <c r="AK45" i="8"/>
  <c r="AL45" i="8"/>
  <c r="AG46" i="8"/>
  <c r="AH46" i="8"/>
  <c r="AI46" i="8"/>
  <c r="AJ46" i="8"/>
  <c r="AK46" i="8"/>
  <c r="AL46" i="8"/>
  <c r="AM46" i="8"/>
  <c r="A1" i="6"/>
  <c r="AD5" i="6"/>
  <c r="AE5" i="6"/>
  <c r="AG5" i="6"/>
  <c r="AH5" i="6"/>
  <c r="AI5" i="6"/>
  <c r="AJ5" i="6"/>
  <c r="AK5" i="6"/>
  <c r="AM5" i="6" s="1"/>
  <c r="AL5" i="6"/>
  <c r="AD6" i="6"/>
  <c r="AE6" i="6"/>
  <c r="AG6" i="6"/>
  <c r="AM6" i="6" s="1"/>
  <c r="AH6" i="6"/>
  <c r="AI6" i="6"/>
  <c r="AJ6" i="6"/>
  <c r="AK6" i="6"/>
  <c r="AL6" i="6"/>
  <c r="AD7" i="6"/>
  <c r="AE7" i="6"/>
  <c r="AG7" i="6"/>
  <c r="AH7" i="6"/>
  <c r="AI7" i="6"/>
  <c r="AJ7" i="6"/>
  <c r="AK7" i="6"/>
  <c r="AL7" i="6"/>
  <c r="AD8" i="6"/>
  <c r="AE8" i="6"/>
  <c r="AG8" i="6"/>
  <c r="AH8" i="6"/>
  <c r="AI8" i="6"/>
  <c r="AM8" i="6" s="1"/>
  <c r="AJ8" i="6"/>
  <c r="AK8" i="6"/>
  <c r="AL8" i="6"/>
  <c r="AD9" i="6"/>
  <c r="AE9" i="6"/>
  <c r="AG9" i="6"/>
  <c r="AH9" i="6"/>
  <c r="AI9" i="6"/>
  <c r="AJ9" i="6"/>
  <c r="AK9" i="6"/>
  <c r="AL9" i="6"/>
  <c r="AM9" i="6"/>
  <c r="AG13" i="6"/>
  <c r="AH13" i="6"/>
  <c r="AI13" i="6"/>
  <c r="AJ13" i="6"/>
  <c r="AK13" i="6"/>
  <c r="AL13" i="6"/>
  <c r="AG14" i="6"/>
  <c r="AH14" i="6"/>
  <c r="AM14" i="6" s="1"/>
  <c r="AI14" i="6"/>
  <c r="AJ14" i="6"/>
  <c r="AK14" i="6"/>
  <c r="AL14" i="6"/>
  <c r="AG15" i="6"/>
  <c r="AH15" i="6"/>
  <c r="AI15" i="6"/>
  <c r="AJ15" i="6"/>
  <c r="AK15" i="6"/>
  <c r="AK47" i="6" s="1"/>
  <c r="AL15" i="6"/>
  <c r="AG16" i="6"/>
  <c r="AH16" i="6"/>
  <c r="AH47" i="6" s="1"/>
  <c r="AI16" i="6"/>
  <c r="AJ16" i="6"/>
  <c r="AK16" i="6"/>
  <c r="AL16" i="6"/>
  <c r="AG17" i="6"/>
  <c r="AH17" i="6"/>
  <c r="AI17" i="6"/>
  <c r="AJ17" i="6"/>
  <c r="AK17" i="6"/>
  <c r="AL17" i="6"/>
  <c r="AG18" i="6"/>
  <c r="AH18" i="6"/>
  <c r="AI18" i="6"/>
  <c r="AJ18" i="6"/>
  <c r="AK18" i="6"/>
  <c r="AM18" i="6" s="1"/>
  <c r="AL18" i="6"/>
  <c r="AG19" i="6"/>
  <c r="AH19" i="6"/>
  <c r="AI19" i="6"/>
  <c r="AM19" i="6" s="1"/>
  <c r="AJ19" i="6"/>
  <c r="AK19" i="6"/>
  <c r="AL19" i="6"/>
  <c r="AG20" i="6"/>
  <c r="AH20" i="6"/>
  <c r="AI20" i="6"/>
  <c r="AJ20" i="6"/>
  <c r="AK20" i="6"/>
  <c r="AL20" i="6"/>
  <c r="AG21" i="6"/>
  <c r="AH21" i="6"/>
  <c r="AI21" i="6"/>
  <c r="AJ21" i="6"/>
  <c r="AK21" i="6"/>
  <c r="AL21" i="6"/>
  <c r="AG22" i="6"/>
  <c r="AH22" i="6"/>
  <c r="AI22" i="6"/>
  <c r="AJ22" i="6"/>
  <c r="AK22" i="6"/>
  <c r="AL22" i="6"/>
  <c r="AM22" i="6"/>
  <c r="AG23" i="6"/>
  <c r="AH23" i="6"/>
  <c r="AI23" i="6"/>
  <c r="AJ23" i="6"/>
  <c r="AK23" i="6"/>
  <c r="AL23" i="6"/>
  <c r="AG24" i="6"/>
  <c r="AH24" i="6"/>
  <c r="AI24" i="6"/>
  <c r="AJ24" i="6"/>
  <c r="AK24" i="6"/>
  <c r="AM24" i="6" s="1"/>
  <c r="AL24" i="6"/>
  <c r="AG25" i="6"/>
  <c r="AH25" i="6"/>
  <c r="AI25" i="6"/>
  <c r="AJ25" i="6"/>
  <c r="AK25" i="6"/>
  <c r="AL25" i="6"/>
  <c r="AG26" i="6"/>
  <c r="AM26" i="6" s="1"/>
  <c r="AH26" i="6"/>
  <c r="AI26" i="6"/>
  <c r="AJ26" i="6"/>
  <c r="AK26" i="6"/>
  <c r="AL26" i="6"/>
  <c r="AG27" i="6"/>
  <c r="AH27" i="6"/>
  <c r="AI27" i="6"/>
  <c r="AJ27" i="6"/>
  <c r="AK27" i="6"/>
  <c r="AL27" i="6"/>
  <c r="AG28" i="6"/>
  <c r="AH28" i="6"/>
  <c r="AI28" i="6"/>
  <c r="AJ28" i="6"/>
  <c r="AK28" i="6"/>
  <c r="AL28" i="6"/>
  <c r="AG29" i="6"/>
  <c r="AH29" i="6"/>
  <c r="AI29" i="6"/>
  <c r="AJ29" i="6"/>
  <c r="AK29" i="6"/>
  <c r="AL29" i="6"/>
  <c r="AG30" i="6"/>
  <c r="AH30" i="6"/>
  <c r="AI30" i="6"/>
  <c r="AJ30" i="6"/>
  <c r="AK30" i="6"/>
  <c r="AL30" i="6"/>
  <c r="AM30" i="6"/>
  <c r="AG31" i="6"/>
  <c r="AH31" i="6"/>
  <c r="AI31" i="6"/>
  <c r="AJ31" i="6"/>
  <c r="AM31" i="6" s="1"/>
  <c r="AK31" i="6"/>
  <c r="AL31" i="6"/>
  <c r="AG32" i="6"/>
  <c r="AH32" i="6"/>
  <c r="AI32" i="6"/>
  <c r="AJ32" i="6"/>
  <c r="AK32" i="6"/>
  <c r="AM32" i="6" s="1"/>
  <c r="AL32" i="6"/>
  <c r="AG33" i="6"/>
  <c r="AH33" i="6"/>
  <c r="AI33" i="6"/>
  <c r="AM33" i="6" s="1"/>
  <c r="AJ33" i="6"/>
  <c r="AK33" i="6"/>
  <c r="AL33" i="6"/>
  <c r="AG34" i="6"/>
  <c r="AM34" i="6" s="1"/>
  <c r="AH34" i="6"/>
  <c r="AI34" i="6"/>
  <c r="AJ34" i="6"/>
  <c r="AK34" i="6"/>
  <c r="AL34" i="6"/>
  <c r="AG35" i="6"/>
  <c r="AH35" i="6"/>
  <c r="AI35" i="6"/>
  <c r="AJ35" i="6"/>
  <c r="AK35" i="6"/>
  <c r="AL35" i="6"/>
  <c r="AG36" i="6"/>
  <c r="AH36" i="6"/>
  <c r="AI36" i="6"/>
  <c r="AJ36" i="6"/>
  <c r="AK36" i="6"/>
  <c r="AL36" i="6"/>
  <c r="AG37" i="6"/>
  <c r="AH37" i="6"/>
  <c r="AI37" i="6"/>
  <c r="AJ37" i="6"/>
  <c r="AK37" i="6"/>
  <c r="AL37" i="6"/>
  <c r="AG38" i="6"/>
  <c r="AH38" i="6"/>
  <c r="AI38" i="6"/>
  <c r="AJ38" i="6"/>
  <c r="AK38" i="6"/>
  <c r="AL38" i="6"/>
  <c r="AM38" i="6"/>
  <c r="AG39" i="6"/>
  <c r="AH39" i="6"/>
  <c r="AI39" i="6"/>
  <c r="AJ39" i="6"/>
  <c r="AK39" i="6"/>
  <c r="AL39" i="6"/>
  <c r="AG40" i="6"/>
  <c r="AH40" i="6"/>
  <c r="AI40" i="6"/>
  <c r="AJ40" i="6"/>
  <c r="AK40" i="6"/>
  <c r="AM40" i="6" s="1"/>
  <c r="AL40" i="6"/>
  <c r="AG41" i="6"/>
  <c r="AH41" i="6"/>
  <c r="AI41" i="6"/>
  <c r="AM41" i="6" s="1"/>
  <c r="AJ41" i="6"/>
  <c r="AK41" i="6"/>
  <c r="AL41" i="6"/>
  <c r="AG42" i="6"/>
  <c r="AM42" i="6" s="1"/>
  <c r="AH42" i="6"/>
  <c r="AI42" i="6"/>
  <c r="AJ42" i="6"/>
  <c r="AK42" i="6"/>
  <c r="AL42" i="6"/>
  <c r="AG43" i="6"/>
  <c r="AH43" i="6"/>
  <c r="AI43" i="6"/>
  <c r="AJ43" i="6"/>
  <c r="AK43" i="6"/>
  <c r="AL43" i="6"/>
  <c r="AG44" i="6"/>
  <c r="AH44" i="6"/>
  <c r="AI44" i="6"/>
  <c r="AJ44" i="6"/>
  <c r="AK44" i="6"/>
  <c r="AL44" i="6"/>
  <c r="AG45" i="6"/>
  <c r="AH45" i="6"/>
  <c r="AM45" i="6" s="1"/>
  <c r="AI45" i="6"/>
  <c r="AJ45" i="6"/>
  <c r="AK45" i="6"/>
  <c r="AL45" i="6"/>
  <c r="AG46" i="6"/>
  <c r="AH46" i="6"/>
  <c r="AI46" i="6"/>
  <c r="AJ46" i="6"/>
  <c r="AM46" i="6" s="1"/>
  <c r="AK46" i="6"/>
  <c r="AL46" i="6"/>
  <c r="AM35" i="6"/>
  <c r="AM25" i="6"/>
  <c r="AM33" i="8"/>
  <c r="AM23" i="8"/>
  <c r="AG47" i="8"/>
  <c r="AM29" i="6"/>
  <c r="AM15" i="6"/>
  <c r="AM13" i="6"/>
  <c r="AM27" i="8"/>
  <c r="AM21" i="8"/>
  <c r="AM8" i="8"/>
  <c r="AU52" i="1"/>
  <c r="AZ21" i="1"/>
  <c r="AM21" i="5"/>
  <c r="AM25" i="5"/>
  <c r="AM13" i="5"/>
  <c r="AG46" i="5"/>
  <c r="AM43" i="6" l="1"/>
  <c r="AM37" i="6"/>
  <c r="AM20" i="6"/>
  <c r="AM45" i="8"/>
  <c r="AM41" i="8"/>
  <c r="AM35" i="8"/>
  <c r="AM18" i="8"/>
  <c r="AM15" i="8"/>
  <c r="AM7" i="8"/>
  <c r="AM6" i="8"/>
  <c r="AM5" i="8"/>
  <c r="AZ50" i="1"/>
  <c r="AZ43" i="1"/>
  <c r="AZ37" i="1"/>
  <c r="AZ34" i="1"/>
  <c r="AZ27" i="1"/>
  <c r="AZ19" i="1"/>
  <c r="AZ52" i="1" s="1"/>
  <c r="AY52" i="1"/>
  <c r="AM35" i="5"/>
  <c r="AJ46" i="5"/>
  <c r="AG47" i="6"/>
  <c r="AM28" i="6"/>
  <c r="AM23" i="6"/>
  <c r="AM17" i="6"/>
  <c r="AM16" i="6"/>
  <c r="AM7" i="6"/>
  <c r="AM26" i="8"/>
  <c r="AL47" i="8"/>
  <c r="AZ49" i="1"/>
  <c r="AZ46" i="1"/>
  <c r="AZ39" i="1"/>
  <c r="AZ33" i="1"/>
  <c r="AZ30" i="1"/>
  <c r="AX52" i="1"/>
  <c r="AZ23" i="1"/>
  <c r="AT52" i="1"/>
  <c r="AZ4" i="1"/>
  <c r="AM39" i="5"/>
  <c r="AM24" i="5"/>
  <c r="AM15" i="5"/>
  <c r="AI46" i="5"/>
  <c r="AM36" i="6"/>
  <c r="AM47" i="6" s="1"/>
  <c r="AM27" i="6"/>
  <c r="AM21" i="6"/>
  <c r="AI47" i="6"/>
  <c r="AM34" i="8"/>
  <c r="AM29" i="8"/>
  <c r="AM25" i="8"/>
  <c r="AM19" i="8"/>
  <c r="AK47" i="8"/>
  <c r="AM12" i="8"/>
  <c r="AZ51" i="1"/>
  <c r="AZ45" i="1"/>
  <c r="AZ35" i="1"/>
  <c r="AZ29" i="1"/>
  <c r="AW52" i="1"/>
  <c r="AZ20" i="1"/>
  <c r="AZ8" i="1"/>
  <c r="AM43" i="5"/>
  <c r="AM27" i="5"/>
  <c r="AL46" i="5"/>
  <c r="AH46" i="5"/>
  <c r="AM6" i="5"/>
  <c r="AM5" i="5"/>
  <c r="AI47" i="8"/>
  <c r="AM44" i="6"/>
  <c r="AM39" i="6"/>
  <c r="AL47" i="6"/>
  <c r="AJ47" i="6"/>
  <c r="AM42" i="8"/>
  <c r="AJ47" i="8"/>
  <c r="AZ47" i="1"/>
  <c r="AZ41" i="1"/>
  <c r="AZ38" i="1"/>
  <c r="AZ31" i="1"/>
  <c r="AZ25" i="1"/>
  <c r="AZ22" i="1"/>
  <c r="AZ12" i="1"/>
  <c r="AM31" i="5"/>
  <c r="AM14" i="5"/>
  <c r="AK46" i="5"/>
  <c r="AM12" i="5"/>
  <c r="AM47" i="8" l="1"/>
  <c r="AM46" i="5"/>
</calcChain>
</file>

<file path=xl/sharedStrings.xml><?xml version="1.0" encoding="utf-8"?>
<sst xmlns="http://schemas.openxmlformats.org/spreadsheetml/2006/main" count="2994" uniqueCount="743">
  <si>
    <t>Surname</t>
  </si>
  <si>
    <t>Initials</t>
  </si>
  <si>
    <t>Category</t>
  </si>
  <si>
    <t>Club</t>
  </si>
  <si>
    <t>St Austell</t>
  </si>
  <si>
    <t>Time</t>
  </si>
  <si>
    <t>Vet pts</t>
  </si>
  <si>
    <t>Pos</t>
  </si>
  <si>
    <t>Pts</t>
  </si>
  <si>
    <t>Vet Pts</t>
  </si>
  <si>
    <t>Redruth</t>
  </si>
  <si>
    <t>Exeter</t>
  </si>
  <si>
    <t>Bideford</t>
  </si>
  <si>
    <t>TOTALS</t>
  </si>
  <si>
    <t>Champ pts</t>
  </si>
  <si>
    <t>Data Validation - Clubs</t>
  </si>
  <si>
    <t>Exeter Harriers</t>
  </si>
  <si>
    <t>Exmouth Harriers</t>
  </si>
  <si>
    <t>Axe Valley Runners</t>
  </si>
  <si>
    <t>Bideford AC</t>
  </si>
  <si>
    <t>Brixham Harriers</t>
  </si>
  <si>
    <t>City of Plymouth AC</t>
  </si>
  <si>
    <t>Carn Runners</t>
  </si>
  <si>
    <t>Cornwall AC</t>
  </si>
  <si>
    <t>DML Runners</t>
  </si>
  <si>
    <t>Dartmouth AC</t>
  </si>
  <si>
    <t>Exeter University</t>
  </si>
  <si>
    <t>Erme Valley Harriers</t>
  </si>
  <si>
    <t>East Cornwall Harriers</t>
  </si>
  <si>
    <t>Honiton AC</t>
  </si>
  <si>
    <t>Kelly College</t>
  </si>
  <si>
    <t>Newquay/Par AC</t>
  </si>
  <si>
    <t>North Devon Road Runners</t>
  </si>
  <si>
    <t>Newton Abbot AC</t>
  </si>
  <si>
    <t>Penair School</t>
  </si>
  <si>
    <t>Plymouth Harriers</t>
  </si>
  <si>
    <t>RNAC</t>
  </si>
  <si>
    <t>South West Road Runners</t>
  </si>
  <si>
    <t>South Devon AC</t>
  </si>
  <si>
    <t>Sidmouth AC</t>
  </si>
  <si>
    <t>Torbay AC</t>
  </si>
  <si>
    <t>Torrington AC</t>
  </si>
  <si>
    <t>Tiverton Harriers</t>
  </si>
  <si>
    <t>Tavistock AC</t>
  </si>
  <si>
    <t>Teignbridge Trotters</t>
  </si>
  <si>
    <t>Womens Running Network</t>
  </si>
  <si>
    <t>Data Validation - Category</t>
  </si>
  <si>
    <t>SM</t>
  </si>
  <si>
    <t>SL</t>
  </si>
  <si>
    <t>U17 M</t>
  </si>
  <si>
    <t>U17 F</t>
  </si>
  <si>
    <t>U15 M</t>
  </si>
  <si>
    <t>U15 F</t>
  </si>
  <si>
    <t>U13 M</t>
  </si>
  <si>
    <t>U13 F</t>
  </si>
  <si>
    <t>FV35</t>
  </si>
  <si>
    <t>FV40</t>
  </si>
  <si>
    <t>MV40</t>
  </si>
  <si>
    <t>MV45</t>
  </si>
  <si>
    <t>MV50</t>
  </si>
  <si>
    <t>MV60</t>
  </si>
  <si>
    <t>FV50</t>
  </si>
  <si>
    <t>FV45</t>
  </si>
  <si>
    <t>Total</t>
  </si>
  <si>
    <t>Count of Pos</t>
  </si>
  <si>
    <t>(blank)</t>
  </si>
  <si>
    <t>Grand Total</t>
  </si>
  <si>
    <t>Count of Pos2</t>
  </si>
  <si>
    <t>FEES</t>
  </si>
  <si>
    <t>5 out of 6</t>
  </si>
  <si>
    <t>Age categ pts</t>
  </si>
  <si>
    <t>Sidmouth RC</t>
  </si>
  <si>
    <t>Tamar Trotters</t>
  </si>
  <si>
    <t>Mounts Bay Harriers</t>
  </si>
  <si>
    <t>Looe Pioneers</t>
  </si>
  <si>
    <t>Launceston RR</t>
  </si>
  <si>
    <t>VT</t>
  </si>
  <si>
    <t>Mounts Bay Hariers</t>
  </si>
  <si>
    <t>Bovey Tracey</t>
  </si>
  <si>
    <t>Bovey</t>
  </si>
  <si>
    <t>Bicton</t>
  </si>
  <si>
    <t>Points</t>
  </si>
  <si>
    <t>Vet team</t>
  </si>
  <si>
    <t>Plymouth</t>
  </si>
  <si>
    <t>Category Results</t>
  </si>
  <si>
    <t>Female U17</t>
  </si>
  <si>
    <t>Female V35</t>
  </si>
  <si>
    <t>Female V40</t>
  </si>
  <si>
    <t>Female V45</t>
  </si>
  <si>
    <t>Female V50</t>
  </si>
  <si>
    <t>Team Results</t>
  </si>
  <si>
    <t>Senior Ladies</t>
  </si>
  <si>
    <t>Under 15 Girls</t>
  </si>
  <si>
    <t>Under 13 Girls</t>
  </si>
  <si>
    <t>Vet Ladies</t>
  </si>
  <si>
    <t>Overall Pos</t>
  </si>
  <si>
    <t>Best 5 of 6</t>
  </si>
  <si>
    <t>Best 5 out of 6</t>
  </si>
  <si>
    <t>Newquay</t>
  </si>
  <si>
    <t>Plymouth Musketeers</t>
  </si>
  <si>
    <t>Best 4 of 6</t>
  </si>
  <si>
    <t xml:space="preserve">50p Jun </t>
  </si>
  <si>
    <t>Summary of fees@   £1.00 Snr</t>
  </si>
  <si>
    <t>Best 4 out of 6</t>
  </si>
  <si>
    <t>West. Ho!</t>
  </si>
  <si>
    <t>Mile High RC</t>
  </si>
  <si>
    <t>Newquay &amp; Par AC</t>
  </si>
  <si>
    <t>Newquay Road Runners</t>
  </si>
  <si>
    <t>Plymouth University</t>
  </si>
  <si>
    <t>SWRR</t>
  </si>
  <si>
    <t>West.Ho!</t>
  </si>
  <si>
    <t>Female V55</t>
  </si>
  <si>
    <t>U15G</t>
  </si>
  <si>
    <t>U17W</t>
  </si>
  <si>
    <t>SW</t>
  </si>
  <si>
    <t>U11G</t>
  </si>
  <si>
    <t>U13G</t>
  </si>
  <si>
    <t>Stover</t>
  </si>
  <si>
    <t>Hayle Runners</t>
  </si>
  <si>
    <t>North Devon AC</t>
  </si>
  <si>
    <t>Okehampton RC</t>
  </si>
  <si>
    <t>Taunton AC</t>
  </si>
  <si>
    <t>Name</t>
  </si>
  <si>
    <t>FV55</t>
  </si>
  <si>
    <t>FV60</t>
  </si>
  <si>
    <t>Female V60</t>
  </si>
  <si>
    <t>Charles Stanley Westward League 2019/20</t>
  </si>
  <si>
    <t>PB Running</t>
  </si>
  <si>
    <t>Storm Plymouth</t>
  </si>
  <si>
    <t>Tavistock Run Project</t>
  </si>
  <si>
    <t>Clarke</t>
  </si>
  <si>
    <t>Serena</t>
  </si>
  <si>
    <t>Dominey</t>
  </si>
  <si>
    <t>Jessica</t>
  </si>
  <si>
    <t>Ellis</t>
  </si>
  <si>
    <t>Erin</t>
  </si>
  <si>
    <t>Roberts</t>
  </si>
  <si>
    <t>Grace</t>
  </si>
  <si>
    <t>Allison-Knight</t>
  </si>
  <si>
    <t>Tarka</t>
  </si>
  <si>
    <t>Blackwell</t>
  </si>
  <si>
    <t>Charlotte</t>
  </si>
  <si>
    <t>Westwood</t>
  </si>
  <si>
    <t>Millie</t>
  </si>
  <si>
    <t>Brown</t>
  </si>
  <si>
    <t>Isla</t>
  </si>
  <si>
    <t>Collins</t>
  </si>
  <si>
    <t>Ava</t>
  </si>
  <si>
    <t>Poppy</t>
  </si>
  <si>
    <t>Raggett</t>
  </si>
  <si>
    <t>Harriet</t>
  </si>
  <si>
    <t>Rowe</t>
  </si>
  <si>
    <t>Alexa</t>
  </si>
  <si>
    <t>Smith</t>
  </si>
  <si>
    <t xml:space="preserve"> Lilia</t>
  </si>
  <si>
    <t>Wood</t>
  </si>
  <si>
    <t>Doney</t>
  </si>
  <si>
    <t>Isabelle</t>
  </si>
  <si>
    <t>Slater</t>
  </si>
  <si>
    <t>Trowell</t>
  </si>
  <si>
    <t>Isabella</t>
  </si>
  <si>
    <t xml:space="preserve">Dow </t>
  </si>
  <si>
    <t>Steer</t>
  </si>
  <si>
    <t>Olivia</t>
  </si>
  <si>
    <t>Cook</t>
  </si>
  <si>
    <t>Katy</t>
  </si>
  <si>
    <t>Abbiss</t>
  </si>
  <si>
    <t>Heidi</t>
  </si>
  <si>
    <t>Tamblyn</t>
  </si>
  <si>
    <t>Nevie</t>
  </si>
  <si>
    <t>Thomas</t>
  </si>
  <si>
    <t>Isobel</t>
  </si>
  <si>
    <t>Blaiklock</t>
  </si>
  <si>
    <t>Lauren</t>
  </si>
  <si>
    <t>Booker</t>
  </si>
  <si>
    <t>Esme</t>
  </si>
  <si>
    <t>Eva</t>
  </si>
  <si>
    <t>Evie</t>
  </si>
  <si>
    <t>Matthews</t>
  </si>
  <si>
    <t>Elizabeth</t>
  </si>
  <si>
    <t>Webber</t>
  </si>
  <si>
    <t>Amelie</t>
  </si>
  <si>
    <t>Eleanor</t>
  </si>
  <si>
    <t>Davis</t>
  </si>
  <si>
    <t>Laing</t>
  </si>
  <si>
    <t>Daisy</t>
  </si>
  <si>
    <t>Cockle</t>
  </si>
  <si>
    <t>Coldron</t>
  </si>
  <si>
    <t>Polly</t>
  </si>
  <si>
    <t>Haffenden</t>
  </si>
  <si>
    <t>Hess</t>
  </si>
  <si>
    <t>Ellena</t>
  </si>
  <si>
    <t>Jones</t>
  </si>
  <si>
    <t>Claudia</t>
  </si>
  <si>
    <t>Lake</t>
  </si>
  <si>
    <t>Maguire</t>
  </si>
  <si>
    <t>Nell</t>
  </si>
  <si>
    <t>Orme</t>
  </si>
  <si>
    <t>Rose</t>
  </si>
  <si>
    <t>Reid</t>
  </si>
  <si>
    <t>Tamsin</t>
  </si>
  <si>
    <t>Riggott</t>
  </si>
  <si>
    <t>Florence</t>
  </si>
  <si>
    <t>White</t>
  </si>
  <si>
    <t>Orla</t>
  </si>
  <si>
    <t>Willingham</t>
  </si>
  <si>
    <t>Bodmin Dragons</t>
  </si>
  <si>
    <t>Riviera Racers</t>
  </si>
  <si>
    <t>South Molton</t>
  </si>
  <si>
    <t>Torbay Tri</t>
  </si>
  <si>
    <t>Tamzin</t>
  </si>
  <si>
    <t>Wilkinson</t>
  </si>
  <si>
    <t>Blair</t>
  </si>
  <si>
    <t>Katie</t>
  </si>
  <si>
    <t>Mia</t>
  </si>
  <si>
    <t>Chloe</t>
  </si>
  <si>
    <t>Madeleine</t>
  </si>
  <si>
    <t>Mayne</t>
  </si>
  <si>
    <t>Wykes</t>
  </si>
  <si>
    <t>Sophie</t>
  </si>
  <si>
    <t>Chapman</t>
  </si>
  <si>
    <t>Abbie</t>
  </si>
  <si>
    <t>Izzy</t>
  </si>
  <si>
    <t>Woodhead</t>
  </si>
  <si>
    <t>Freya</t>
  </si>
  <si>
    <t>Matilda</t>
  </si>
  <si>
    <t>Drake</t>
  </si>
  <si>
    <t>Amber</t>
  </si>
  <si>
    <t>Kate</t>
  </si>
  <si>
    <t>Elsie</t>
  </si>
  <si>
    <t>Penfold</t>
  </si>
  <si>
    <t>Jasmine</t>
  </si>
  <si>
    <t>Harradine-Cole</t>
  </si>
  <si>
    <t>Nia</t>
  </si>
  <si>
    <t>Whiteley</t>
  </si>
  <si>
    <t>Molly</t>
  </si>
  <si>
    <t xml:space="preserve">Ford </t>
  </si>
  <si>
    <t>Morris</t>
  </si>
  <si>
    <t>Costa</t>
  </si>
  <si>
    <t>Hannah</t>
  </si>
  <si>
    <t>Buzza</t>
  </si>
  <si>
    <t>Curry</t>
  </si>
  <si>
    <t>Lily</t>
  </si>
  <si>
    <t>Maisy</t>
  </si>
  <si>
    <t>Emily</t>
  </si>
  <si>
    <t>Kirby</t>
  </si>
  <si>
    <t>Libby</t>
  </si>
  <si>
    <t>Ham</t>
  </si>
  <si>
    <t>Penny</t>
  </si>
  <si>
    <t>Heal</t>
  </si>
  <si>
    <t>Eccleston</t>
  </si>
  <si>
    <t>Jocelyn</t>
  </si>
  <si>
    <t>Tamara</t>
  </si>
  <si>
    <t>Piper</t>
  </si>
  <si>
    <t>May</t>
  </si>
  <si>
    <t>Bella</t>
  </si>
  <si>
    <t>Shorey</t>
  </si>
  <si>
    <t>Land</t>
  </si>
  <si>
    <t>Povey</t>
  </si>
  <si>
    <t>Amelia</t>
  </si>
  <si>
    <t>Holly</t>
  </si>
  <si>
    <t>Renfree</t>
  </si>
  <si>
    <t>Bryson</t>
  </si>
  <si>
    <t>Perkins</t>
  </si>
  <si>
    <t>Xanthe</t>
  </si>
  <si>
    <t>Williams</t>
  </si>
  <si>
    <t>Gilbey</t>
  </si>
  <si>
    <t>Varcoe</t>
  </si>
  <si>
    <t>Elkin</t>
  </si>
  <si>
    <t>Beth</t>
  </si>
  <si>
    <t>Dayman</t>
  </si>
  <si>
    <t>Ellie</t>
  </si>
  <si>
    <t>Page</t>
  </si>
  <si>
    <t>Tank</t>
  </si>
  <si>
    <t>Verity</t>
  </si>
  <si>
    <t>Joslin</t>
  </si>
  <si>
    <t>Lilian</t>
  </si>
  <si>
    <t>Fiona</t>
  </si>
  <si>
    <t>Louise</t>
  </si>
  <si>
    <t>Emma</t>
  </si>
  <si>
    <t>Broomby</t>
  </si>
  <si>
    <t>Lucie</t>
  </si>
  <si>
    <t>Downing</t>
  </si>
  <si>
    <t>Holloway</t>
  </si>
  <si>
    <t>Barley</t>
  </si>
  <si>
    <t>Gray</t>
  </si>
  <si>
    <t>Clark</t>
  </si>
  <si>
    <t>Alice</t>
  </si>
  <si>
    <t>Milliner</t>
  </si>
  <si>
    <t>Lucy</t>
  </si>
  <si>
    <t>Bowden-Inoue</t>
  </si>
  <si>
    <t>Groves</t>
  </si>
  <si>
    <t>Evelyn</t>
  </si>
  <si>
    <t>Ratcliff</t>
  </si>
  <si>
    <t>Lister</t>
  </si>
  <si>
    <t>Morwenna</t>
  </si>
  <si>
    <t>Wren</t>
  </si>
  <si>
    <t>Frith</t>
  </si>
  <si>
    <t>Connie</t>
  </si>
  <si>
    <t>Iona</t>
  </si>
  <si>
    <t>Fern</t>
  </si>
  <si>
    <t>English</t>
  </si>
  <si>
    <t>Anna</t>
  </si>
  <si>
    <t>Gibbs</t>
  </si>
  <si>
    <t>Fordham</t>
  </si>
  <si>
    <t>Walker</t>
  </si>
  <si>
    <t>Livingstone</t>
  </si>
  <si>
    <t>Scarlett</t>
  </si>
  <si>
    <t>Stephenson</t>
  </si>
  <si>
    <t>Indiana</t>
  </si>
  <si>
    <t>Thornton</t>
  </si>
  <si>
    <t>Harries</t>
  </si>
  <si>
    <t>Luke</t>
  </si>
  <si>
    <t>Murray</t>
  </si>
  <si>
    <t>Imogen</t>
  </si>
  <si>
    <t>Pope</t>
  </si>
  <si>
    <t>Stella</t>
  </si>
  <si>
    <t>Cade</t>
  </si>
  <si>
    <t>Kristyna</t>
  </si>
  <si>
    <t>Isaias</t>
  </si>
  <si>
    <t>Ella</t>
  </si>
  <si>
    <t>Courtney</t>
  </si>
  <si>
    <t>Amy</t>
  </si>
  <si>
    <t>Shanley</t>
  </si>
  <si>
    <t>Kerrie</t>
  </si>
  <si>
    <t>Caitlin</t>
  </si>
  <si>
    <t>Jose</t>
  </si>
  <si>
    <t>Abigail</t>
  </si>
  <si>
    <t>Harrison</t>
  </si>
  <si>
    <t>Phoebe</t>
  </si>
  <si>
    <t>Leigh</t>
  </si>
  <si>
    <t>Ayres</t>
  </si>
  <si>
    <t>Travers</t>
  </si>
  <si>
    <t>Pirie</t>
  </si>
  <si>
    <t>Skye</t>
  </si>
  <si>
    <t>Catherine</t>
  </si>
  <si>
    <t>Laura</t>
  </si>
  <si>
    <t>Choire</t>
  </si>
  <si>
    <t>Robyn</t>
  </si>
  <si>
    <t>Benney</t>
  </si>
  <si>
    <t>Rebecca</t>
  </si>
  <si>
    <t>Tilney</t>
  </si>
  <si>
    <t>Phillips</t>
  </si>
  <si>
    <t>Kedzior-MacDonough</t>
  </si>
  <si>
    <t>Elyse</t>
  </si>
  <si>
    <t>Weeks</t>
  </si>
  <si>
    <t>Oscroft</t>
  </si>
  <si>
    <t>Abbi</t>
  </si>
  <si>
    <t>Webster</t>
  </si>
  <si>
    <t>Banbury</t>
  </si>
  <si>
    <t>Eliza</t>
  </si>
  <si>
    <t>Oakshott</t>
  </si>
  <si>
    <t>April</t>
  </si>
  <si>
    <t>McDowell</t>
  </si>
  <si>
    <t>Tilly</t>
  </si>
  <si>
    <t>German</t>
  </si>
  <si>
    <t>Burt</t>
  </si>
  <si>
    <t>Mitchell</t>
  </si>
  <si>
    <t>Corrick</t>
  </si>
  <si>
    <t>Turner</t>
  </si>
  <si>
    <t>Harriett</t>
  </si>
  <si>
    <t>Howard</t>
  </si>
  <si>
    <t>Sullivan</t>
  </si>
  <si>
    <t>Talia</t>
  </si>
  <si>
    <t xml:space="preserve">Robinson </t>
  </si>
  <si>
    <t>Canham</t>
  </si>
  <si>
    <t>Olford</t>
  </si>
  <si>
    <t>Janitza</t>
  </si>
  <si>
    <t>Shana</t>
  </si>
  <si>
    <t>Brock</t>
  </si>
  <si>
    <t>Burd</t>
  </si>
  <si>
    <t>Ellowen</t>
  </si>
  <si>
    <t>Sullivan </t>
  </si>
  <si>
    <t>Alice </t>
  </si>
  <si>
    <t>Dabska</t>
  </si>
  <si>
    <t>Veronika</t>
  </si>
  <si>
    <t>Els</t>
  </si>
  <si>
    <t>Mireille</t>
  </si>
  <si>
    <t>O’Hanlon</t>
  </si>
  <si>
    <t>Mollie </t>
  </si>
  <si>
    <t>Munday </t>
  </si>
  <si>
    <t>Samantha</t>
  </si>
  <si>
    <t>Cole</t>
  </si>
  <si>
    <t>Hennie</t>
  </si>
  <si>
    <t>O'Rourke</t>
  </si>
  <si>
    <t>Eugenie</t>
  </si>
  <si>
    <t>Reed</t>
  </si>
  <si>
    <t>Victoria</t>
  </si>
  <si>
    <t>Moor</t>
  </si>
  <si>
    <t xml:space="preserve">Bethan </t>
  </si>
  <si>
    <t>Chesterton</t>
  </si>
  <si>
    <t>Anne</t>
  </si>
  <si>
    <t>Day</t>
  </si>
  <si>
    <t xml:space="preserve">Cecily </t>
  </si>
  <si>
    <t>Rachael</t>
  </si>
  <si>
    <t>Killen</t>
  </si>
  <si>
    <t>O'Grady</t>
  </si>
  <si>
    <t>Eilish</t>
  </si>
  <si>
    <t>Sabine</t>
  </si>
  <si>
    <t>Jennifer</t>
  </si>
  <si>
    <t>Danielle</t>
  </si>
  <si>
    <t>Egierszdorff</t>
  </si>
  <si>
    <t>Julia</t>
  </si>
  <si>
    <t>Follis</t>
  </si>
  <si>
    <t>Amie Victoria</t>
  </si>
  <si>
    <t>Longbottom</t>
  </si>
  <si>
    <t>Drew</t>
  </si>
  <si>
    <t>Tiffany</t>
  </si>
  <si>
    <t>Potter</t>
  </si>
  <si>
    <t>Hutchinson</t>
  </si>
  <si>
    <t>Kerri</t>
  </si>
  <si>
    <t>Walters</t>
  </si>
  <si>
    <t>Kelly</t>
  </si>
  <si>
    <t>Paul</t>
  </si>
  <si>
    <t>de Silva Goncalves</t>
  </si>
  <si>
    <t>Ana Caterina</t>
  </si>
  <si>
    <t>Stephens</t>
  </si>
  <si>
    <t>Bryony</t>
  </si>
  <si>
    <t xml:space="preserve">Parkin </t>
  </si>
  <si>
    <t>King</t>
  </si>
  <si>
    <t>Lydia</t>
  </si>
  <si>
    <t>Neal</t>
  </si>
  <si>
    <t>Martha</t>
  </si>
  <si>
    <t>Harvey</t>
  </si>
  <si>
    <t>Hayley</t>
  </si>
  <si>
    <t>Katherine</t>
  </si>
  <si>
    <t>Hearn</t>
  </si>
  <si>
    <t>Stephanie</t>
  </si>
  <si>
    <t>Tregenza</t>
  </si>
  <si>
    <t>Stobart</t>
  </si>
  <si>
    <t>Wolf</t>
  </si>
  <si>
    <t>Josephine</t>
  </si>
  <si>
    <t>Whitehill</t>
  </si>
  <si>
    <t>Ruth</t>
  </si>
  <si>
    <t>Jenny</t>
  </si>
  <si>
    <t>Glazier</t>
  </si>
  <si>
    <t>Rosie</t>
  </si>
  <si>
    <t>Hedgethorne</t>
  </si>
  <si>
    <t>Pitcarin-Knowles</t>
  </si>
  <si>
    <t>Cameron</t>
  </si>
  <si>
    <t>Fay</t>
  </si>
  <si>
    <t>Obidowicz</t>
  </si>
  <si>
    <t>Agata</t>
  </si>
  <si>
    <t>Briggs</t>
  </si>
  <si>
    <t>Noble</t>
  </si>
  <si>
    <t>Nicola</t>
  </si>
  <si>
    <t>Steele</t>
  </si>
  <si>
    <t>Gemma</t>
  </si>
  <si>
    <t>Carter</t>
  </si>
  <si>
    <t>Alison</t>
  </si>
  <si>
    <t>Heather</t>
  </si>
  <si>
    <t>Flanagan</t>
  </si>
  <si>
    <t>Naomi</t>
  </si>
  <si>
    <t>Wall</t>
  </si>
  <si>
    <t>Jo</t>
  </si>
  <si>
    <t>Sara</t>
  </si>
  <si>
    <t>Goodspeed</t>
  </si>
  <si>
    <t>Becky</t>
  </si>
  <si>
    <t xml:space="preserve">Hayley </t>
  </si>
  <si>
    <t>Donna</t>
  </si>
  <si>
    <t>Ami</t>
  </si>
  <si>
    <t>Fisk</t>
  </si>
  <si>
    <t>Jodi</t>
  </si>
  <si>
    <t>Malthouse</t>
  </si>
  <si>
    <t>Frost</t>
  </si>
  <si>
    <t>Michelle</t>
  </si>
  <si>
    <t>Melissa</t>
  </si>
  <si>
    <t>Fell</t>
  </si>
  <si>
    <t>Karen</t>
  </si>
  <si>
    <t>Helen</t>
  </si>
  <si>
    <t>Lupton</t>
  </si>
  <si>
    <t>Lesley-Anne</t>
  </si>
  <si>
    <t>Barker</t>
  </si>
  <si>
    <t>Eyre</t>
  </si>
  <si>
    <t>Janna</t>
  </si>
  <si>
    <t>Lee</t>
  </si>
  <si>
    <t>Yetton</t>
  </si>
  <si>
    <t>Marcinekova</t>
  </si>
  <si>
    <t>Joanna</t>
  </si>
  <si>
    <t>Hill</t>
  </si>
  <si>
    <t>Natalie</t>
  </si>
  <si>
    <t>Gear</t>
  </si>
  <si>
    <t>Caroline</t>
  </si>
  <si>
    <t>O’Connell</t>
  </si>
  <si>
    <t xml:space="preserve">Heather </t>
  </si>
  <si>
    <t>Baker</t>
  </si>
  <si>
    <t>Sarah</t>
  </si>
  <si>
    <t>Lisa</t>
  </si>
  <si>
    <t>Bown</t>
  </si>
  <si>
    <t>Liz</t>
  </si>
  <si>
    <t>Anthony</t>
  </si>
  <si>
    <t>Kathryn</t>
  </si>
  <si>
    <t>Hancock</t>
  </si>
  <si>
    <t>Vosper</t>
  </si>
  <si>
    <t>Suzanne</t>
  </si>
  <si>
    <t>Cassandra</t>
  </si>
  <si>
    <t>McKenzie</t>
  </si>
  <si>
    <t>Tracy</t>
  </si>
  <si>
    <t>Ceri</t>
  </si>
  <si>
    <t>Meek</t>
  </si>
  <si>
    <t>Burgess</t>
  </si>
  <si>
    <t>Roose</t>
  </si>
  <si>
    <t>Stone</t>
  </si>
  <si>
    <t>Serane</t>
  </si>
  <si>
    <t>Gibson</t>
  </si>
  <si>
    <t>Mandy</t>
  </si>
  <si>
    <t>Wendy</t>
  </si>
  <si>
    <t>Dixon</t>
  </si>
  <si>
    <t>Herd</t>
  </si>
  <si>
    <t>Evenden</t>
  </si>
  <si>
    <t>Dean</t>
  </si>
  <si>
    <t>Jarvis</t>
  </si>
  <si>
    <t>Jodie</t>
  </si>
  <si>
    <t>Young</t>
  </si>
  <si>
    <t>Julie</t>
  </si>
  <si>
    <t>Holland</t>
  </si>
  <si>
    <t>Dawn</t>
  </si>
  <si>
    <t>Starkey</t>
  </si>
  <si>
    <t>Debbie</t>
  </si>
  <si>
    <t>Hatchard</t>
  </si>
  <si>
    <t>Mossop</t>
  </si>
  <si>
    <t>Frankie</t>
  </si>
  <si>
    <t>Fritsch</t>
  </si>
  <si>
    <t>Christine</t>
  </si>
  <si>
    <t>Anita</t>
  </si>
  <si>
    <t>Perry</t>
  </si>
  <si>
    <t>Cleo</t>
  </si>
  <si>
    <t>Sharon</t>
  </si>
  <si>
    <t>Bradford</t>
  </si>
  <si>
    <t>Cambridge</t>
  </si>
  <si>
    <t>Warrington</t>
  </si>
  <si>
    <t>Marriott</t>
  </si>
  <si>
    <t>Tracey</t>
  </si>
  <si>
    <t>McKenny</t>
  </si>
  <si>
    <t>Watkins</t>
  </si>
  <si>
    <t>Kim</t>
  </si>
  <si>
    <t>Hazel</t>
  </si>
  <si>
    <t>Spinney</t>
  </si>
  <si>
    <t>Gill</t>
  </si>
  <si>
    <t>Goldthorp</t>
  </si>
  <si>
    <t>Colwill</t>
  </si>
  <si>
    <t>Flannigan</t>
  </si>
  <si>
    <t>Miranda</t>
  </si>
  <si>
    <t>Gribble</t>
  </si>
  <si>
    <t>Dana</t>
  </si>
  <si>
    <t>Priday</t>
  </si>
  <si>
    <t>Stepto</t>
  </si>
  <si>
    <t>Taylor</t>
  </si>
  <si>
    <t>Morrall</t>
  </si>
  <si>
    <t>Zelah</t>
  </si>
  <si>
    <t>Claire</t>
  </si>
  <si>
    <t>Bracher</t>
  </si>
  <si>
    <t xml:space="preserve">Linda </t>
  </si>
  <si>
    <t>Crozier</t>
  </si>
  <si>
    <t>Pascoe</t>
  </si>
  <si>
    <t>Cooke-Davies</t>
  </si>
  <si>
    <t>Jane</t>
  </si>
  <si>
    <t>Steven</t>
  </si>
  <si>
    <t>Johnson</t>
  </si>
  <si>
    <t>Jeanette</t>
  </si>
  <si>
    <t>Rothney</t>
  </si>
  <si>
    <t>Nelson</t>
  </si>
  <si>
    <t>Rachel</t>
  </si>
  <si>
    <t xml:space="preserve">Louise </t>
  </si>
  <si>
    <t>Urban</t>
  </si>
  <si>
    <t>Teed</t>
  </si>
  <si>
    <t>Bowden</t>
  </si>
  <si>
    <t>Sally</t>
  </si>
  <si>
    <t>Crowle</t>
  </si>
  <si>
    <t>Revis</t>
  </si>
  <si>
    <t>Chambers</t>
  </si>
  <si>
    <t>Light</t>
  </si>
  <si>
    <t>Gillard</t>
  </si>
  <si>
    <t>Weaver-Gore</t>
  </si>
  <si>
    <t>Kathy</t>
  </si>
  <si>
    <t>Terry</t>
  </si>
  <si>
    <t>Kula-Przezwanski</t>
  </si>
  <si>
    <t>Marilyn</t>
  </si>
  <si>
    <t>Benstead</t>
  </si>
  <si>
    <t>Claudine</t>
  </si>
  <si>
    <t>Dyer</t>
  </si>
  <si>
    <t>Duncan</t>
  </si>
  <si>
    <t>Stewart</t>
  </si>
  <si>
    <t>Hylda</t>
  </si>
  <si>
    <t>Rogers</t>
  </si>
  <si>
    <t>Wright</t>
  </si>
  <si>
    <t>Lesley</t>
  </si>
  <si>
    <t>Holmes</t>
  </si>
  <si>
    <t>Teresa</t>
  </si>
  <si>
    <t>Marr</t>
  </si>
  <si>
    <t>Pauline</t>
  </si>
  <si>
    <t>Margaret</t>
  </si>
  <si>
    <t>Church</t>
  </si>
  <si>
    <t>Kiera</t>
  </si>
  <si>
    <t>Vessey</t>
  </si>
  <si>
    <t>Coyne</t>
  </si>
  <si>
    <t>Eaves</t>
  </si>
  <si>
    <t>Ysella</t>
  </si>
  <si>
    <t>Georgina</t>
  </si>
  <si>
    <t>Aalayah</t>
  </si>
  <si>
    <t>Rossitar</t>
  </si>
  <si>
    <t>Aine</t>
  </si>
  <si>
    <t>Graham</t>
  </si>
  <si>
    <t>Rickard</t>
  </si>
  <si>
    <t>Temple-Thurston</t>
  </si>
  <si>
    <t>Ailis</t>
  </si>
  <si>
    <t>Robinson</t>
  </si>
  <si>
    <t>Watts</t>
  </si>
  <si>
    <t>Birchall</t>
  </si>
  <si>
    <t>Dove</t>
  </si>
  <si>
    <t>Enzo</t>
  </si>
  <si>
    <t>Iris</t>
  </si>
  <si>
    <t>Medin-Moppett</t>
  </si>
  <si>
    <t>Aela</t>
  </si>
  <si>
    <t>Farqurahson</t>
  </si>
  <si>
    <t>Lyla</t>
  </si>
  <si>
    <t>Olive</t>
  </si>
  <si>
    <t>Hartill</t>
  </si>
  <si>
    <t>Brisley</t>
  </si>
  <si>
    <t>Althea</t>
  </si>
  <si>
    <t>Nichols</t>
  </si>
  <si>
    <t>Healey</t>
  </si>
  <si>
    <t>Montpelier School</t>
  </si>
  <si>
    <t>Bahra</t>
  </si>
  <si>
    <t>Lock</t>
  </si>
  <si>
    <t>Barbara</t>
  </si>
  <si>
    <t>Sharnie</t>
  </si>
  <si>
    <t>Gardner</t>
  </si>
  <si>
    <t>Francis</t>
  </si>
  <si>
    <t>Medlicott</t>
  </si>
  <si>
    <t>Reay</t>
  </si>
  <si>
    <t>Hodgson</t>
  </si>
  <si>
    <t>Demott- Horton</t>
  </si>
  <si>
    <t>Grose</t>
  </si>
  <si>
    <t>Kayleigh</t>
  </si>
  <si>
    <t>Allison</t>
  </si>
  <si>
    <t>Olley</t>
  </si>
  <si>
    <t>Horton</t>
  </si>
  <si>
    <t>Maddie</t>
  </si>
  <si>
    <t>Lynsey</t>
  </si>
  <si>
    <t>Lilley</t>
  </si>
  <si>
    <t>Nic</t>
  </si>
  <si>
    <t>Higginson</t>
  </si>
  <si>
    <t>Katrin</t>
  </si>
  <si>
    <t>Mavin</t>
  </si>
  <si>
    <t>Worth</t>
  </si>
  <si>
    <t>Leman-Liberal</t>
  </si>
  <si>
    <t>Bates</t>
  </si>
  <si>
    <t>Fairey</t>
  </si>
  <si>
    <t>Procter</t>
  </si>
  <si>
    <t>City of Plymouth AC 'B'</t>
  </si>
  <si>
    <t>Cornwall AC 'B'</t>
  </si>
  <si>
    <t>Exeter Harriers 'B'</t>
  </si>
  <si>
    <t>Tavistock AC 'B'</t>
  </si>
  <si>
    <t>Tavistock AC 'C'</t>
  </si>
  <si>
    <t>Cornwall AC 'C'</t>
  </si>
  <si>
    <t>Cornwall AC 'D'</t>
  </si>
  <si>
    <t>Cornwall AC 'E'</t>
  </si>
  <si>
    <t>Erme Valley Harriers 'B'</t>
  </si>
  <si>
    <t>Erme Valley Harriers 'C'</t>
  </si>
  <si>
    <t>Exeter University 'B'</t>
  </si>
  <si>
    <t>Exeter University 'C'</t>
  </si>
  <si>
    <t>Newquay Road Runners 'B'</t>
  </si>
  <si>
    <t>Newquay Road Runners 'C'</t>
  </si>
  <si>
    <t>Okehampton RC 'B'</t>
  </si>
  <si>
    <t>PB Running 'B'</t>
  </si>
  <si>
    <t>Plymouth Harriers 'B'</t>
  </si>
  <si>
    <t>Plymouth Musketeers 'B'</t>
  </si>
  <si>
    <t>Plymouth University 'B'</t>
  </si>
  <si>
    <t>Tavistock AC 'D'</t>
  </si>
  <si>
    <t>Tavistock Run Project 'B'</t>
  </si>
  <si>
    <t>Torbay AC 'B'</t>
  </si>
  <si>
    <t>Torbay AC 'C'</t>
  </si>
  <si>
    <t>Newquay Road Runners 'D'</t>
  </si>
  <si>
    <t>Plymouth Musketeers 'C'</t>
  </si>
  <si>
    <t>City of Plymouth AC 'C'</t>
  </si>
  <si>
    <t>Farquharson</t>
  </si>
  <si>
    <t>Hoskin</t>
  </si>
  <si>
    <t>Mulroy</t>
  </si>
  <si>
    <t>Carlisle</t>
  </si>
  <si>
    <t>Cull</t>
  </si>
  <si>
    <t>Davina</t>
  </si>
  <si>
    <t>Sleep</t>
  </si>
  <si>
    <t>Rowcliffe</t>
  </si>
  <si>
    <t>Hassell</t>
  </si>
  <si>
    <t>Carr</t>
  </si>
  <si>
    <t>Mali</t>
  </si>
  <si>
    <t>Harbour</t>
  </si>
  <si>
    <t>Lara</t>
  </si>
  <si>
    <t>Dix</t>
  </si>
  <si>
    <t>Harrold</t>
  </si>
  <si>
    <t>Hattie</t>
  </si>
  <si>
    <t>Woodfin</t>
  </si>
  <si>
    <t>Foster</t>
  </si>
  <si>
    <t>Jolie</t>
  </si>
  <si>
    <t>Mirianthi</t>
  </si>
  <si>
    <t>Crossey</t>
  </si>
  <si>
    <t>Gracie</t>
  </si>
  <si>
    <t>Gillingham</t>
  </si>
  <si>
    <t>Myford</t>
  </si>
  <si>
    <t>Ann</t>
  </si>
  <si>
    <t>Lanham</t>
  </si>
  <si>
    <t>Doxley</t>
  </si>
  <si>
    <t>Frissen</t>
  </si>
  <si>
    <t>Cornwall AC 'F'</t>
  </si>
  <si>
    <t>Cornwall AC 'G'</t>
  </si>
  <si>
    <t>Cornwall AC 'H'</t>
  </si>
  <si>
    <t>Newquay &amp; Par AC 'B'</t>
  </si>
  <si>
    <t>East Cornwall Harriers 'B'</t>
  </si>
  <si>
    <t>Burrow</t>
  </si>
  <si>
    <t>Madeline</t>
  </si>
  <si>
    <t>Neve</t>
  </si>
  <si>
    <t>Proctor</t>
  </si>
  <si>
    <t>McCollum</t>
  </si>
  <si>
    <t>North Devon AC 'B'</t>
  </si>
  <si>
    <t>McIntyre</t>
  </si>
  <si>
    <t>Hockridge</t>
  </si>
  <si>
    <t>Davison</t>
  </si>
  <si>
    <t>Willey</t>
  </si>
  <si>
    <t>Paige</t>
  </si>
  <si>
    <t>Niah</t>
  </si>
  <si>
    <t>Lyra</t>
  </si>
  <si>
    <t>Woollam-Dalling</t>
  </si>
  <si>
    <t>Quinn</t>
  </si>
  <si>
    <t>Colvin</t>
  </si>
  <si>
    <t>Knapp</t>
  </si>
  <si>
    <t>Morton</t>
  </si>
  <si>
    <t>Arnander</t>
  </si>
  <si>
    <t>Paula</t>
  </si>
  <si>
    <t>Hawkins</t>
  </si>
  <si>
    <t>Shipsey</t>
  </si>
  <si>
    <t>Melanie</t>
  </si>
  <si>
    <t>Debenham</t>
  </si>
  <si>
    <t>Roz</t>
  </si>
  <si>
    <t>Brooke</t>
  </si>
  <si>
    <t>Urszula</t>
  </si>
  <si>
    <t>Donigiewicz</t>
  </si>
  <si>
    <t>Bebbington</t>
  </si>
  <si>
    <t>Exmouth Harriers 'B'</t>
  </si>
  <si>
    <t>Riviera Racers 'B'</t>
  </si>
  <si>
    <t>South Molton 'B'</t>
  </si>
  <si>
    <t>SWRR 'B'</t>
  </si>
  <si>
    <t>Teignbridge Trotters 'B'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</si>
</sst>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right"/>
    </xf>
    <xf numFmtId="0" fontId="0" fillId="0" borderId="0" xfId="0" applyBorder="1"/>
    <xf numFmtId="2" fontId="0" fillId="0" borderId="0" xfId="0" applyNumberFormat="1"/>
    <xf numFmtId="0" fontId="0" fillId="0" borderId="0" xfId="0" applyFill="1" applyBorder="1"/>
    <xf numFmtId="0" fontId="1" fillId="0" borderId="0" xfId="0" applyFont="1" applyBorder="1"/>
    <xf numFmtId="0" fontId="0" fillId="0" borderId="2" xfId="0" pivotButton="1" applyBorder="1"/>
    <xf numFmtId="0" fontId="0" fillId="0" borderId="3" xfId="0" applyBorder="1"/>
    <xf numFmtId="0" fontId="0" fillId="0" borderId="2" xfId="0" applyBorder="1"/>
    <xf numFmtId="0" fontId="0" fillId="0" borderId="3" xfId="0" applyNumberFormat="1" applyBorder="1"/>
    <xf numFmtId="0" fontId="0" fillId="0" borderId="4" xfId="0" applyBorder="1"/>
    <xf numFmtId="0" fontId="0" fillId="0" borderId="5" xfId="0" applyNumberFormat="1" applyBorder="1"/>
    <xf numFmtId="0" fontId="0" fillId="0" borderId="6" xfId="0" applyBorder="1"/>
    <xf numFmtId="0" fontId="0" fillId="0" borderId="7" xfId="0" applyNumberFormat="1" applyBorder="1"/>
    <xf numFmtId="4" fontId="0" fillId="0" borderId="0" xfId="0" applyNumberFormat="1"/>
    <xf numFmtId="0" fontId="0" fillId="2" borderId="0" xfId="0" applyFill="1"/>
    <xf numFmtId="1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4" fontId="4" fillId="0" borderId="0" xfId="0" applyNumberFormat="1" applyFont="1"/>
    <xf numFmtId="2" fontId="4" fillId="0" borderId="1" xfId="0" applyNumberFormat="1" applyFont="1" applyBorder="1"/>
    <xf numFmtId="0" fontId="4" fillId="0" borderId="0" xfId="1" applyFont="1" applyAlignment="1" applyProtection="1"/>
    <xf numFmtId="0" fontId="4" fillId="0" borderId="1" xfId="1" applyFont="1" applyBorder="1" applyAlignment="1" applyProtection="1"/>
    <xf numFmtId="2" fontId="4" fillId="0" borderId="1" xfId="1" applyNumberFormat="1" applyFont="1" applyBorder="1" applyAlignment="1" applyProtection="1"/>
    <xf numFmtId="0" fontId="1" fillId="0" borderId="0" xfId="1" applyFont="1" applyAlignment="1" applyProtection="1"/>
    <xf numFmtId="0" fontId="1" fillId="0" borderId="1" xfId="1" applyFont="1" applyBorder="1" applyAlignment="1" applyProtection="1">
      <alignment horizontal="center"/>
    </xf>
    <xf numFmtId="0" fontId="1" fillId="0" borderId="0" xfId="1" applyFont="1" applyAlignment="1" applyProtection="1">
      <alignment horizontal="center"/>
    </xf>
    <xf numFmtId="0" fontId="1" fillId="0" borderId="1" xfId="1" applyFont="1" applyBorder="1" applyAlignment="1" applyProtection="1"/>
    <xf numFmtId="0" fontId="1" fillId="0" borderId="10" xfId="1" applyFont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1" fillId="0" borderId="11" xfId="0" applyFont="1" applyBorder="1"/>
    <xf numFmtId="1" fontId="0" fillId="0" borderId="1" xfId="0" applyNumberFormat="1" applyFill="1" applyBorder="1"/>
    <xf numFmtId="0" fontId="1" fillId="0" borderId="1" xfId="0" applyFont="1" applyBorder="1" applyAlignment="1">
      <alignment horizontal="left" wrapText="1"/>
    </xf>
    <xf numFmtId="0" fontId="2" fillId="0" borderId="0" xfId="0" applyFont="1" applyFill="1" applyAlignment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1" xfId="0" applyFont="1" applyFill="1" applyBorder="1" applyAlignment="1">
      <alignment wrapText="1"/>
    </xf>
    <xf numFmtId="2" fontId="0" fillId="0" borderId="0" xfId="0" applyNumberFormat="1" applyFill="1" applyBorder="1"/>
    <xf numFmtId="2" fontId="0" fillId="0" borderId="0" xfId="0" applyNumberFormat="1" applyFill="1"/>
    <xf numFmtId="0" fontId="4" fillId="0" borderId="1" xfId="1" applyFont="1" applyFill="1" applyBorder="1" applyAlignment="1" applyProtection="1"/>
    <xf numFmtId="1" fontId="4" fillId="0" borderId="1" xfId="1" applyNumberFormat="1" applyFont="1" applyFill="1" applyBorder="1" applyAlignment="1" applyProtection="1"/>
    <xf numFmtId="0" fontId="4" fillId="0" borderId="0" xfId="2" applyFill="1"/>
    <xf numFmtId="0" fontId="4" fillId="0" borderId="0" xfId="2" applyFill="1" applyAlignment="1">
      <alignment horizontal="center"/>
    </xf>
    <xf numFmtId="0" fontId="1" fillId="0" borderId="0" xfId="2" applyFont="1" applyFill="1"/>
    <xf numFmtId="0" fontId="1" fillId="0" borderId="1" xfId="2" applyFont="1" applyFill="1" applyBorder="1" applyAlignment="1">
      <alignment horizontal="center"/>
    </xf>
    <xf numFmtId="0" fontId="4" fillId="0" borderId="1" xfId="2" applyFill="1" applyBorder="1"/>
    <xf numFmtId="0" fontId="4" fillId="0" borderId="1" xfId="2" applyFill="1" applyBorder="1" applyAlignment="1">
      <alignment horizontal="right"/>
    </xf>
    <xf numFmtId="0" fontId="4" fillId="0" borderId="0" xfId="2" applyFill="1" applyBorder="1"/>
    <xf numFmtId="0" fontId="4" fillId="0" borderId="0" xfId="2" applyFill="1" applyBorder="1" applyAlignment="1">
      <alignment horizontal="right"/>
    </xf>
    <xf numFmtId="0" fontId="4" fillId="0" borderId="0" xfId="2" applyFill="1" applyBorder="1" applyAlignment="1"/>
    <xf numFmtId="0" fontId="4" fillId="0" borderId="0" xfId="2"/>
    <xf numFmtId="3" fontId="4" fillId="0" borderId="0" xfId="2" applyNumberFormat="1" applyFill="1"/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3" fontId="4" fillId="0" borderId="1" xfId="2" applyNumberFormat="1" applyFill="1" applyBorder="1"/>
    <xf numFmtId="0" fontId="4" fillId="0" borderId="0" xfId="2" applyBorder="1"/>
    <xf numFmtId="3" fontId="4" fillId="0" borderId="0" xfId="2" applyNumberFormat="1" applyFill="1" applyBorder="1"/>
    <xf numFmtId="0" fontId="4" fillId="0" borderId="1" xfId="0" applyFont="1" applyFill="1" applyBorder="1"/>
    <xf numFmtId="0" fontId="4" fillId="0" borderId="0" xfId="0" applyFont="1" applyFill="1" applyBorder="1"/>
    <xf numFmtId="2" fontId="0" fillId="0" borderId="1" xfId="0" applyNumberFormat="1" applyFill="1" applyBorder="1"/>
    <xf numFmtId="2" fontId="1" fillId="0" borderId="11" xfId="0" applyNumberFormat="1" applyFont="1" applyBorder="1"/>
    <xf numFmtId="0" fontId="4" fillId="0" borderId="1" xfId="2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2" fontId="1" fillId="0" borderId="1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5" fillId="0" borderId="1" xfId="2" applyFont="1" applyFill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12" xfId="1" applyFont="1" applyBorder="1" applyAlignment="1" applyProtection="1">
      <alignment horizontal="center"/>
    </xf>
    <xf numFmtId="0" fontId="1" fillId="0" borderId="9" xfId="1" applyFont="1" applyBorder="1" applyAlignment="1" applyProtection="1">
      <alignment horizontal="center"/>
    </xf>
    <xf numFmtId="0" fontId="1" fillId="0" borderId="10" xfId="1" applyFont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18"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wn Teed" refreshedDate="38148.356069444446" createdVersion="1" recordCount="93" upgradeOnRefresh="1">
  <cacheSource type="worksheet">
    <worksheetSource ref="D4:F297" sheet="Senior Ladies &amp; U17" r:id="rId2"/>
  </cacheSource>
  <cacheFields count="3">
    <cacheField name="Club" numFmtId="0">
      <sharedItems containsBlank="1" count="24">
        <s v="North Devon Road Runners"/>
        <s v="Torrington AC"/>
        <s v="South Devon AC"/>
        <s v="Exmouth Harriers"/>
        <s v="Newquay/Par AC"/>
        <s v="Cornwall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niel Teed" refreshedDate="38151.787593981484" createdVersion="1" refreshedVersion="1" recordCount="93" upgradeOnRefresh="1">
  <cacheSource type="worksheet">
    <worksheetSource ref="A4:AK297" sheet="Senior Ladies &amp; U17" r:id="rId2"/>
  </cacheSource>
  <cacheFields count="37">
    <cacheField name="Surname" numFmtId="0">
      <sharedItems/>
    </cacheField>
    <cacheField name="Initials" numFmtId="0">
      <sharedItems containsBlank="1" count="21">
        <s v="M"/>
        <s v="H"/>
        <s v="L"/>
        <s v="B"/>
        <s v="S"/>
        <s v="E or I?"/>
        <s v="C"/>
        <s v="J"/>
        <s v="T"/>
        <s v="D"/>
        <s v="K"/>
        <s v="A"/>
        <s v="F"/>
        <s v="P"/>
        <s v="R"/>
        <s v="O"/>
        <s v="V"/>
        <s v="E"/>
        <s v="N"/>
        <s v="Z"/>
        <m/>
      </sharedItems>
    </cacheField>
    <cacheField name="Category" numFmtId="0">
      <sharedItems containsBlank="1" count="6">
        <m/>
        <s v="FV40"/>
        <s v="U17 F"/>
        <s v="FV45"/>
        <s v="FV35"/>
        <s v="FV50"/>
      </sharedItems>
    </cacheField>
    <cacheField name="Club" numFmtId="0">
      <sharedItems containsBlank="1" count="24">
        <s v="Cornwall AC"/>
        <s v="Torrington AC"/>
        <s v="South Devon AC"/>
        <s v="Exmouth Harriers"/>
        <s v="Newquay/Par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North Devon Road Runners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  <cacheField name="Time" numFmtId="0">
      <sharedItems containsString="0" containsBlank="1" containsNumber="1" minValue="17.079999999999998" maxValue="35.049999999999997"/>
    </cacheField>
    <cacheField name="Pts" numFmtId="0">
      <sharedItems containsString="0" containsBlank="1" containsNumber="1" containsInteger="1" minValue="64" maxValue="100"/>
    </cacheField>
    <cacheField name="Vet Pts" numFmtId="0">
      <sharedItems containsString="0" containsBlank="1" containsNumber="1" containsInteger="1" minValue="94" maxValue="100" count="8">
        <m/>
        <n v="100"/>
        <n v="99"/>
        <n v="95"/>
        <n v="96"/>
        <n v="97"/>
        <n v="98"/>
        <n v="94"/>
      </sharedItems>
    </cacheField>
    <cacheField name="Gap 2" numFmtId="0">
      <sharedItems containsString="0" containsBlank="1" count="1">
        <m/>
      </sharedItems>
    </cacheField>
    <cacheField name="Pos2" numFmtId="0">
      <sharedItems containsString="0" containsBlank="1" containsNumber="1" containsInteger="1" minValue="1" maxValue="36"/>
    </cacheField>
    <cacheField name="Time2" numFmtId="0">
      <sharedItems containsString="0" containsBlank="1" containsNumber="1" minValue="18.27" maxValue="40.01"/>
    </cacheField>
    <cacheField name="Pts2" numFmtId="0">
      <sharedItems containsString="0" containsBlank="1" containsNumber="1" containsInteger="1" minValue="65" maxValue="100"/>
    </cacheField>
    <cacheField name="Vet Pts2" numFmtId="0">
      <sharedItems containsString="0" containsBlank="1" containsNumber="1" containsInteger="1" minValue="91" maxValue="100" count="11">
        <m/>
        <n v="100"/>
        <n v="98"/>
        <n v="99"/>
        <n v="96"/>
        <n v="97"/>
        <n v="94"/>
        <n v="95"/>
        <n v="91"/>
        <n v="93"/>
        <n v="92"/>
      </sharedItems>
    </cacheField>
    <cacheField name="Gap 3" numFmtId="0">
      <sharedItems containsString="0" containsBlank="1" count="1">
        <m/>
      </sharedItems>
    </cacheField>
    <cacheField name="Pos3" numFmtId="0">
      <sharedItems containsString="0" containsBlank="1" containsNumber="1" containsInteger="1" minValue="1" maxValue="56"/>
    </cacheField>
    <cacheField name="Time3" numFmtId="0">
      <sharedItems containsString="0" containsBlank="1" containsNumber="1" minValue="17.420000000000002" maxValue="35.14"/>
    </cacheField>
    <cacheField name="Pts3" numFmtId="0">
      <sharedItems containsString="0" containsBlank="1" containsNumber="1" containsInteger="1" minValue="51" maxValue="100"/>
    </cacheField>
    <cacheField name="Vet Pts3" numFmtId="0">
      <sharedItems containsString="0" containsBlank="1" containsNumber="1" containsInteger="1" minValue="93" maxValue="100" count="9">
        <m/>
        <n v="100"/>
        <n v="98"/>
        <n v="99"/>
        <n v="97"/>
        <n v="95"/>
        <n v="96"/>
        <n v="93"/>
        <n v="94"/>
      </sharedItems>
    </cacheField>
    <cacheField name="Gap 4" numFmtId="0">
      <sharedItems containsString="0" containsBlank="1" count="1">
        <m/>
      </sharedItems>
    </cacheField>
    <cacheField name="Pos4" numFmtId="0">
      <sharedItems containsString="0" containsBlank="1" containsNumber="1" containsInteger="1" minValue="1" maxValue="40"/>
    </cacheField>
    <cacheField name="Time4" numFmtId="0">
      <sharedItems containsString="0" containsBlank="1" containsNumber="1" minValue="20.46" maxValue="44.55"/>
    </cacheField>
    <cacheField name="Pts4" numFmtId="0">
      <sharedItems containsString="0" containsBlank="1" containsNumber="1" containsInteger="1" minValue="61" maxValue="100"/>
    </cacheField>
    <cacheField name="Vet Pts4" numFmtId="0">
      <sharedItems containsString="0" containsBlank="1" containsNumber="1" containsInteger="1" minValue="93" maxValue="100" count="9">
        <m/>
        <n v="100"/>
        <n v="99"/>
        <n v="96"/>
        <n v="95"/>
        <n v="98"/>
        <n v="97"/>
        <n v="94"/>
        <n v="93"/>
      </sharedItems>
    </cacheField>
    <cacheField name="Gap 5" numFmtId="0">
      <sharedItems containsString="0" containsBlank="1" count="1">
        <m/>
      </sharedItems>
    </cacheField>
    <cacheField name="Pos5" numFmtId="0">
      <sharedItems containsString="0" containsBlank="1" containsNumber="1" containsInteger="1" minValue="1" maxValue="37"/>
    </cacheField>
    <cacheField name="Time5" numFmtId="0">
      <sharedItems containsString="0" containsBlank="1" containsNumber="1" minValue="16.29" maxValue="31.05"/>
    </cacheField>
    <cacheField name="Pts5" numFmtId="0">
      <sharedItems containsString="0" containsBlank="1" containsNumber="1" containsInteger="1" minValue="64" maxValue="100"/>
    </cacheField>
    <cacheField name="Vet Pts5" numFmtId="0">
      <sharedItems containsString="0" containsBlank="1" containsNumber="1" containsInteger="1" minValue="94" maxValue="100" count="8">
        <m/>
        <n v="100"/>
        <n v="99"/>
        <n v="98"/>
        <n v="97"/>
        <n v="95"/>
        <n v="96"/>
        <n v="94"/>
      </sharedItems>
    </cacheField>
    <cacheField name="Gap 6" numFmtId="0">
      <sharedItems containsString="0" containsBlank="1" count="1">
        <m/>
      </sharedItems>
    </cacheField>
    <cacheField name="Pos6" numFmtId="0">
      <sharedItems containsString="0" containsBlank="1" containsNumber="1" containsInteger="1" minValue="1" maxValue="22" count="23">
        <n v="1"/>
        <n v="2"/>
        <n v="3"/>
        <n v="4"/>
        <n v="5"/>
        <n v="6"/>
        <n v="7"/>
        <n v="8"/>
        <n v="9"/>
        <m/>
        <n v="10"/>
        <n v="12"/>
        <n v="13"/>
        <n v="14"/>
        <n v="15"/>
        <n v="16"/>
        <n v="17"/>
        <n v="18"/>
        <n v="19"/>
        <n v="20"/>
        <n v="21"/>
        <n v="22"/>
        <n v="11"/>
      </sharedItems>
    </cacheField>
    <cacheField name="Time6" numFmtId="0">
      <sharedItems containsString="0" containsBlank="1" containsNumber="1" minValue="20.37" maxValue="32.35" count="23">
        <n v="20.37"/>
        <n v="22.04"/>
        <n v="22.51"/>
        <n v="23.3"/>
        <n v="23.46"/>
        <n v="23.47"/>
        <n v="24"/>
        <n v="24.07"/>
        <n v="24.32"/>
        <m/>
        <n v="25.02"/>
        <n v="26.07"/>
        <n v="26.2"/>
        <n v="26.44"/>
        <n v="27.15"/>
        <n v="27.48"/>
        <n v="28.23"/>
        <n v="28.42"/>
        <n v="29.59"/>
        <n v="31.2"/>
        <n v="32.270000000000003"/>
        <n v="32.35"/>
        <n v="25.31"/>
      </sharedItems>
    </cacheField>
    <cacheField name="Pts6" numFmtId="0">
      <sharedItems containsString="0" containsBlank="1" containsNumber="1" containsInteger="1" minValue="79" maxValue="100" count="23">
        <n v="100"/>
        <n v="99"/>
        <n v="98"/>
        <n v="97"/>
        <n v="96"/>
        <n v="95"/>
        <n v="94"/>
        <n v="93"/>
        <n v="92"/>
        <m/>
        <n v="91"/>
        <n v="89"/>
        <n v="88"/>
        <n v="87"/>
        <n v="86"/>
        <n v="85"/>
        <n v="84"/>
        <n v="83"/>
        <n v="82"/>
        <n v="81"/>
        <n v="80"/>
        <n v="79"/>
        <n v="90"/>
      </sharedItems>
    </cacheField>
    <cacheField name="Vet Pts6" numFmtId="0">
      <sharedItems containsString="0" containsBlank="1" containsNumber="1" containsInteger="1" minValue="97" maxValue="100" count="5">
        <m/>
        <n v="100"/>
        <n v="99"/>
        <n v="97"/>
        <n v="98"/>
      </sharedItems>
    </cacheField>
    <cacheField name="Gap 7" numFmtId="0">
      <sharedItems containsString="0" containsBlank="1" count="1">
        <m/>
      </sharedItems>
    </cacheField>
    <cacheField name="Champ pts" numFmtId="0">
      <sharedItems containsSemiMixedTypes="0" containsString="0" containsNumber="1" containsInteger="1" minValue="0" maxValue="599"/>
    </cacheField>
    <cacheField name="Vet pts7" numFmtId="0">
      <sharedItems containsSemiMixedTypes="0" containsString="0" containsNumber="1" containsInteger="1" minValue="0" maxValue="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n v="2"/>
  </r>
  <r>
    <x v="1"/>
    <x v="0"/>
    <m/>
  </r>
  <r>
    <x v="2"/>
    <x v="0"/>
    <n v="4"/>
  </r>
  <r>
    <x v="3"/>
    <x v="0"/>
    <n v="6"/>
  </r>
  <r>
    <x v="4"/>
    <x v="0"/>
    <n v="3"/>
  </r>
  <r>
    <x v="5"/>
    <x v="0"/>
    <n v="9"/>
  </r>
  <r>
    <x v="6"/>
    <x v="0"/>
    <m/>
  </r>
  <r>
    <x v="1"/>
    <x v="0"/>
    <n v="7"/>
  </r>
  <r>
    <x v="7"/>
    <x v="0"/>
    <m/>
  </r>
  <r>
    <x v="4"/>
    <x v="0"/>
    <n v="8"/>
  </r>
  <r>
    <x v="5"/>
    <x v="0"/>
    <n v="20"/>
  </r>
  <r>
    <x v="8"/>
    <x v="0"/>
    <m/>
  </r>
  <r>
    <x v="9"/>
    <x v="0"/>
    <n v="14"/>
  </r>
  <r>
    <x v="3"/>
    <x v="0"/>
    <n v="18"/>
  </r>
  <r>
    <x v="10"/>
    <x v="0"/>
    <m/>
  </r>
  <r>
    <x v="7"/>
    <x v="0"/>
    <m/>
  </r>
  <r>
    <x v="3"/>
    <x v="0"/>
    <n v="21"/>
  </r>
  <r>
    <x v="3"/>
    <x v="0"/>
    <m/>
  </r>
  <r>
    <x v="11"/>
    <x v="0"/>
    <n v="28"/>
  </r>
  <r>
    <x v="6"/>
    <x v="0"/>
    <n v="31"/>
  </r>
  <r>
    <x v="12"/>
    <x v="0"/>
    <n v="35"/>
  </r>
  <r>
    <x v="13"/>
    <x v="0"/>
    <n v="34"/>
  </r>
  <r>
    <x v="0"/>
    <x v="0"/>
    <n v="5"/>
  </r>
  <r>
    <x v="7"/>
    <x v="0"/>
    <n v="29"/>
  </r>
  <r>
    <x v="5"/>
    <x v="0"/>
    <n v="22"/>
  </r>
  <r>
    <x v="14"/>
    <x v="0"/>
    <n v="11"/>
  </r>
  <r>
    <x v="15"/>
    <x v="0"/>
    <n v="12"/>
  </r>
  <r>
    <x v="16"/>
    <x v="0"/>
    <n v="36"/>
  </r>
  <r>
    <x v="15"/>
    <x v="0"/>
    <n v="23"/>
  </r>
  <r>
    <x v="16"/>
    <x v="0"/>
    <n v="37"/>
  </r>
  <r>
    <x v="5"/>
    <x v="0"/>
    <m/>
  </r>
  <r>
    <x v="12"/>
    <x v="0"/>
    <n v="25"/>
  </r>
  <r>
    <x v="6"/>
    <x v="0"/>
    <n v="26"/>
  </r>
  <r>
    <x v="12"/>
    <x v="0"/>
    <n v="33"/>
  </r>
  <r>
    <x v="17"/>
    <x v="0"/>
    <n v="10"/>
  </r>
  <r>
    <x v="6"/>
    <x v="0"/>
    <n v="17"/>
  </r>
  <r>
    <x v="14"/>
    <x v="0"/>
    <n v="15"/>
  </r>
  <r>
    <x v="18"/>
    <x v="0"/>
    <n v="19"/>
  </r>
  <r>
    <x v="15"/>
    <x v="0"/>
    <n v="27"/>
  </r>
  <r>
    <x v="4"/>
    <x v="0"/>
    <n v="1"/>
  </r>
  <r>
    <x v="18"/>
    <x v="0"/>
    <n v="13"/>
  </r>
  <r>
    <x v="5"/>
    <x v="0"/>
    <n v="16"/>
  </r>
  <r>
    <x v="4"/>
    <x v="0"/>
    <n v="24"/>
  </r>
  <r>
    <x v="15"/>
    <x v="0"/>
    <n v="30"/>
  </r>
  <r>
    <x v="15"/>
    <x v="0"/>
    <n v="32"/>
  </r>
  <r>
    <x v="14"/>
    <x v="0"/>
    <m/>
  </r>
  <r>
    <x v="14"/>
    <x v="0"/>
    <m/>
  </r>
  <r>
    <x v="19"/>
    <x v="0"/>
    <m/>
  </r>
  <r>
    <x v="20"/>
    <x v="0"/>
    <m/>
  </r>
  <r>
    <x v="7"/>
    <x v="0"/>
    <m/>
  </r>
  <r>
    <x v="0"/>
    <x v="0"/>
    <m/>
  </r>
  <r>
    <x v="4"/>
    <x v="0"/>
    <m/>
  </r>
  <r>
    <x v="21"/>
    <x v="0"/>
    <m/>
  </r>
  <r>
    <x v="7"/>
    <x v="0"/>
    <m/>
  </r>
  <r>
    <x v="12"/>
    <x v="0"/>
    <m/>
  </r>
  <r>
    <x v="3"/>
    <x v="0"/>
    <m/>
  </r>
  <r>
    <x v="20"/>
    <x v="0"/>
    <m/>
  </r>
  <r>
    <x v="2"/>
    <x v="0"/>
    <m/>
  </r>
  <r>
    <x v="0"/>
    <x v="0"/>
    <m/>
  </r>
  <r>
    <x v="19"/>
    <x v="0"/>
    <m/>
  </r>
  <r>
    <x v="2"/>
    <x v="0"/>
    <m/>
  </r>
  <r>
    <x v="7"/>
    <x v="0"/>
    <m/>
  </r>
  <r>
    <x v="5"/>
    <x v="0"/>
    <m/>
  </r>
  <r>
    <x v="5"/>
    <x v="0"/>
    <m/>
  </r>
  <r>
    <x v="0"/>
    <x v="0"/>
    <m/>
  </r>
  <r>
    <x v="10"/>
    <x v="0"/>
    <m/>
  </r>
  <r>
    <x v="7"/>
    <x v="0"/>
    <m/>
  </r>
  <r>
    <x v="0"/>
    <x v="0"/>
    <m/>
  </r>
  <r>
    <x v="19"/>
    <x v="0"/>
    <m/>
  </r>
  <r>
    <x v="19"/>
    <x v="0"/>
    <m/>
  </r>
  <r>
    <x v="17"/>
    <x v="0"/>
    <m/>
  </r>
  <r>
    <x v="19"/>
    <x v="0"/>
    <m/>
  </r>
  <r>
    <x v="15"/>
    <x v="0"/>
    <m/>
  </r>
  <r>
    <x v="14"/>
    <x v="0"/>
    <m/>
  </r>
  <r>
    <x v="20"/>
    <x v="0"/>
    <m/>
  </r>
  <r>
    <x v="22"/>
    <x v="0"/>
    <m/>
  </r>
  <r>
    <x v="9"/>
    <x v="0"/>
    <m/>
  </r>
  <r>
    <x v="15"/>
    <x v="0"/>
    <m/>
  </r>
  <r>
    <x v="1"/>
    <x v="0"/>
    <m/>
  </r>
  <r>
    <x v="4"/>
    <x v="0"/>
    <m/>
  </r>
  <r>
    <x v="12"/>
    <x v="0"/>
    <m/>
  </r>
  <r>
    <x v="21"/>
    <x v="0"/>
    <m/>
  </r>
  <r>
    <x v="5"/>
    <x v="0"/>
    <m/>
  </r>
  <r>
    <x v="19"/>
    <x v="0"/>
    <m/>
  </r>
  <r>
    <x v="23"/>
    <x v="0"/>
    <m/>
  </r>
  <r>
    <x v="21"/>
    <x v="0"/>
    <m/>
  </r>
  <r>
    <x v="7"/>
    <x v="0"/>
    <m/>
  </r>
  <r>
    <x v="10"/>
    <x v="0"/>
    <m/>
  </r>
  <r>
    <x v="6"/>
    <x v="0"/>
    <m/>
  </r>
  <r>
    <x v="1"/>
    <x v="0"/>
    <m/>
  </r>
  <r>
    <x v="20"/>
    <x v="0"/>
    <m/>
  </r>
  <r>
    <x v="10"/>
    <x v="0"/>
    <m/>
  </r>
  <r>
    <x v="4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Horton"/>
    <x v="0"/>
    <x v="0"/>
    <x v="0"/>
    <x v="0"/>
    <n v="2"/>
    <n v="17.100000000000001"/>
    <n v="99"/>
    <x v="0"/>
    <x v="0"/>
    <n v="1"/>
    <n v="18.27"/>
    <n v="100"/>
    <x v="0"/>
    <x v="0"/>
    <n v="1"/>
    <n v="17.420000000000002"/>
    <n v="100"/>
    <x v="0"/>
    <x v="0"/>
    <n v="1"/>
    <n v="20.46"/>
    <n v="100"/>
    <x v="0"/>
    <x v="0"/>
    <n v="1"/>
    <n v="16.29"/>
    <n v="100"/>
    <x v="0"/>
    <x v="0"/>
    <x v="0"/>
    <x v="0"/>
    <x v="0"/>
    <x v="0"/>
    <x v="0"/>
    <n v="599"/>
    <n v="0"/>
  </r>
  <r>
    <s v="Blair"/>
    <x v="0"/>
    <x v="1"/>
    <x v="1"/>
    <x v="0"/>
    <m/>
    <m/>
    <m/>
    <x v="0"/>
    <x v="0"/>
    <m/>
    <m/>
    <m/>
    <x v="0"/>
    <x v="0"/>
    <n v="7"/>
    <n v="19.28"/>
    <n v="95"/>
    <x v="1"/>
    <x v="0"/>
    <n v="3"/>
    <n v="23.43"/>
    <n v="98"/>
    <x v="1"/>
    <x v="0"/>
    <m/>
    <m/>
    <m/>
    <x v="0"/>
    <x v="0"/>
    <x v="1"/>
    <x v="1"/>
    <x v="1"/>
    <x v="1"/>
    <x v="0"/>
    <n v="292"/>
    <n v="300"/>
  </r>
  <r>
    <s v="Moore"/>
    <x v="0"/>
    <x v="0"/>
    <x v="2"/>
    <x v="0"/>
    <n v="4"/>
    <n v="19.34"/>
    <n v="97"/>
    <x v="0"/>
    <x v="0"/>
    <n v="5"/>
    <n v="21.17"/>
    <n v="96"/>
    <x v="0"/>
    <x v="0"/>
    <m/>
    <m/>
    <m/>
    <x v="0"/>
    <x v="0"/>
    <n v="9"/>
    <n v="24.34"/>
    <n v="92"/>
    <x v="0"/>
    <x v="0"/>
    <n v="4"/>
    <n v="17.59"/>
    <n v="97"/>
    <x v="0"/>
    <x v="0"/>
    <x v="2"/>
    <x v="2"/>
    <x v="2"/>
    <x v="0"/>
    <x v="0"/>
    <n v="480"/>
    <n v="0"/>
  </r>
  <r>
    <s v="Dupain"/>
    <x v="1"/>
    <x v="0"/>
    <x v="3"/>
    <x v="0"/>
    <n v="6"/>
    <n v="20.11"/>
    <n v="95"/>
    <x v="0"/>
    <x v="0"/>
    <n v="11"/>
    <n v="22.03"/>
    <n v="90"/>
    <x v="0"/>
    <x v="0"/>
    <n v="11"/>
    <n v="20.55"/>
    <n v="92"/>
    <x v="0"/>
    <x v="0"/>
    <n v="12"/>
    <n v="24.57"/>
    <n v="89"/>
    <x v="0"/>
    <x v="0"/>
    <n v="11"/>
    <n v="19.079999999999998"/>
    <n v="90"/>
    <x v="0"/>
    <x v="0"/>
    <x v="3"/>
    <x v="3"/>
    <x v="3"/>
    <x v="0"/>
    <x v="0"/>
    <n v="553"/>
    <n v="0"/>
  </r>
  <r>
    <s v="Woodfinden"/>
    <x v="2"/>
    <x v="2"/>
    <x v="4"/>
    <x v="0"/>
    <n v="3"/>
    <n v="19.010000000000002"/>
    <n v="98"/>
    <x v="1"/>
    <x v="0"/>
    <m/>
    <m/>
    <m/>
    <x v="0"/>
    <x v="0"/>
    <n v="4"/>
    <n v="18.46"/>
    <n v="97"/>
    <x v="1"/>
    <x v="0"/>
    <n v="4"/>
    <n v="24.05"/>
    <n v="97"/>
    <x v="1"/>
    <x v="0"/>
    <n v="3"/>
    <n v="17.54"/>
    <n v="98"/>
    <x v="1"/>
    <x v="0"/>
    <x v="4"/>
    <x v="4"/>
    <x v="4"/>
    <x v="1"/>
    <x v="0"/>
    <n v="486"/>
    <n v="500"/>
  </r>
  <r>
    <s v="Locke"/>
    <x v="3"/>
    <x v="3"/>
    <x v="0"/>
    <x v="0"/>
    <n v="9"/>
    <n v="20.48"/>
    <n v="92"/>
    <x v="1"/>
    <x v="0"/>
    <n v="9"/>
    <n v="21.45"/>
    <n v="92"/>
    <x v="1"/>
    <x v="0"/>
    <n v="17"/>
    <n v="21.33"/>
    <n v="87"/>
    <x v="2"/>
    <x v="0"/>
    <n v="10"/>
    <n v="24.42"/>
    <n v="91"/>
    <x v="1"/>
    <x v="0"/>
    <n v="10"/>
    <n v="18.48"/>
    <n v="91"/>
    <x v="1"/>
    <x v="0"/>
    <x v="5"/>
    <x v="5"/>
    <x v="5"/>
    <x v="1"/>
    <x v="0"/>
    <n v="548"/>
    <n v="598"/>
  </r>
  <r>
    <s v="Hewings"/>
    <x v="4"/>
    <x v="1"/>
    <x v="5"/>
    <x v="0"/>
    <m/>
    <m/>
    <m/>
    <x v="0"/>
    <x v="0"/>
    <n v="14"/>
    <n v="22.34"/>
    <n v="87"/>
    <x v="2"/>
    <x v="0"/>
    <n v="18"/>
    <n v="21.27"/>
    <n v="86"/>
    <x v="3"/>
    <x v="0"/>
    <n v="14"/>
    <n v="25.53"/>
    <n v="87"/>
    <x v="2"/>
    <x v="0"/>
    <n v="9"/>
    <n v="18.47"/>
    <n v="92"/>
    <x v="1"/>
    <x v="0"/>
    <x v="6"/>
    <x v="6"/>
    <x v="6"/>
    <x v="2"/>
    <x v="0"/>
    <n v="446"/>
    <n v="495"/>
  </r>
  <r>
    <s v="Olliffe"/>
    <x v="4"/>
    <x v="4"/>
    <x v="1"/>
    <x v="0"/>
    <n v="7"/>
    <n v="20.149999999999999"/>
    <n v="94"/>
    <x v="1"/>
    <x v="0"/>
    <m/>
    <m/>
    <m/>
    <x v="0"/>
    <x v="0"/>
    <n v="14"/>
    <n v="21.09"/>
    <n v="90"/>
    <x v="2"/>
    <x v="0"/>
    <n v="5"/>
    <n v="24.07"/>
    <n v="96"/>
    <x v="1"/>
    <x v="0"/>
    <n v="13"/>
    <n v="19.48"/>
    <n v="88"/>
    <x v="2"/>
    <x v="0"/>
    <x v="7"/>
    <x v="7"/>
    <x v="7"/>
    <x v="1"/>
    <x v="0"/>
    <n v="461"/>
    <n v="497"/>
  </r>
  <r>
    <s v="Aston"/>
    <x v="5"/>
    <x v="0"/>
    <x v="6"/>
    <x v="0"/>
    <m/>
    <m/>
    <m/>
    <x v="0"/>
    <x v="0"/>
    <m/>
    <m/>
    <m/>
    <x v="0"/>
    <x v="0"/>
    <m/>
    <m/>
    <m/>
    <x v="0"/>
    <x v="0"/>
    <n v="18"/>
    <n v="26.16"/>
    <n v="83"/>
    <x v="0"/>
    <x v="0"/>
    <n v="16"/>
    <n v="20.09"/>
    <n v="85"/>
    <x v="0"/>
    <x v="0"/>
    <x v="8"/>
    <x v="8"/>
    <x v="8"/>
    <x v="0"/>
    <x v="0"/>
    <n v="260"/>
    <n v="0"/>
  </r>
  <r>
    <s v="Stevens"/>
    <x v="6"/>
    <x v="4"/>
    <x v="4"/>
    <x v="0"/>
    <n v="8"/>
    <n v="20.46"/>
    <n v="93"/>
    <x v="2"/>
    <x v="0"/>
    <n v="6"/>
    <n v="21.21"/>
    <n v="95"/>
    <x v="3"/>
    <x v="0"/>
    <n v="9"/>
    <n v="20.329999999999998"/>
    <n v="93"/>
    <x v="3"/>
    <x v="0"/>
    <n v="7"/>
    <n v="24.17"/>
    <n v="94"/>
    <x v="2"/>
    <x v="0"/>
    <n v="7"/>
    <n v="18.38"/>
    <n v="94"/>
    <x v="1"/>
    <x v="0"/>
    <x v="9"/>
    <x v="9"/>
    <x v="9"/>
    <x v="0"/>
    <x v="0"/>
    <n v="469"/>
    <n v="496"/>
  </r>
  <r>
    <s v="Dobson"/>
    <x v="2"/>
    <x v="4"/>
    <x v="0"/>
    <x v="0"/>
    <n v="20"/>
    <n v="22.33"/>
    <n v="81"/>
    <x v="3"/>
    <x v="0"/>
    <n v="19"/>
    <n v="23.3"/>
    <n v="82"/>
    <x v="4"/>
    <x v="0"/>
    <m/>
    <m/>
    <m/>
    <x v="0"/>
    <x v="0"/>
    <n v="16"/>
    <n v="26"/>
    <n v="85"/>
    <x v="3"/>
    <x v="0"/>
    <n v="14"/>
    <n v="19.57"/>
    <n v="87"/>
    <x v="3"/>
    <x v="0"/>
    <x v="10"/>
    <x v="10"/>
    <x v="10"/>
    <x v="2"/>
    <x v="0"/>
    <n v="426"/>
    <n v="484"/>
  </r>
  <r>
    <s v="Gentry"/>
    <x v="6"/>
    <x v="0"/>
    <x v="7"/>
    <x v="0"/>
    <m/>
    <m/>
    <m/>
    <x v="0"/>
    <x v="0"/>
    <m/>
    <m/>
    <m/>
    <x v="0"/>
    <x v="0"/>
    <n v="32"/>
    <n v="23.05"/>
    <n v="74"/>
    <x v="0"/>
    <x v="0"/>
    <n v="24"/>
    <n v="27.14"/>
    <n v="77"/>
    <x v="0"/>
    <x v="0"/>
    <n v="22"/>
    <n v="21.29"/>
    <n v="79"/>
    <x v="0"/>
    <x v="0"/>
    <x v="11"/>
    <x v="11"/>
    <x v="11"/>
    <x v="0"/>
    <x v="0"/>
    <n v="319"/>
    <n v="0"/>
  </r>
  <r>
    <s v="Reed"/>
    <x v="7"/>
    <x v="3"/>
    <x v="8"/>
    <x v="0"/>
    <n v="14"/>
    <n v="21.15"/>
    <n v="87"/>
    <x v="2"/>
    <x v="0"/>
    <n v="13"/>
    <n v="22.28"/>
    <n v="88"/>
    <x v="3"/>
    <x v="0"/>
    <n v="22"/>
    <n v="21.46"/>
    <n v="82"/>
    <x v="4"/>
    <x v="0"/>
    <n v="21"/>
    <n v="26.39"/>
    <n v="80"/>
    <x v="2"/>
    <x v="0"/>
    <n v="15"/>
    <n v="20.07"/>
    <n v="86"/>
    <x v="2"/>
    <x v="0"/>
    <x v="12"/>
    <x v="12"/>
    <x v="12"/>
    <x v="2"/>
    <x v="0"/>
    <n v="511"/>
    <n v="592"/>
  </r>
  <r>
    <s v="Croome"/>
    <x v="2"/>
    <x v="4"/>
    <x v="3"/>
    <x v="0"/>
    <n v="18"/>
    <n v="21.59"/>
    <n v="83"/>
    <x v="4"/>
    <x v="0"/>
    <n v="18"/>
    <n v="23.17"/>
    <n v="83"/>
    <x v="5"/>
    <x v="0"/>
    <m/>
    <m/>
    <m/>
    <x v="0"/>
    <x v="0"/>
    <n v="20"/>
    <n v="26.31"/>
    <n v="81"/>
    <x v="4"/>
    <x v="0"/>
    <n v="18"/>
    <n v="20.21"/>
    <n v="83"/>
    <x v="4"/>
    <x v="0"/>
    <x v="13"/>
    <x v="13"/>
    <x v="13"/>
    <x v="3"/>
    <x v="0"/>
    <n v="417"/>
    <n v="482"/>
  </r>
  <r>
    <s v="Collins"/>
    <x v="1"/>
    <x v="3"/>
    <x v="9"/>
    <x v="0"/>
    <m/>
    <m/>
    <m/>
    <x v="0"/>
    <x v="0"/>
    <m/>
    <m/>
    <m/>
    <x v="0"/>
    <x v="0"/>
    <n v="39"/>
    <n v="23.33"/>
    <n v="68"/>
    <x v="5"/>
    <x v="0"/>
    <m/>
    <m/>
    <m/>
    <x v="0"/>
    <x v="0"/>
    <m/>
    <m/>
    <m/>
    <x v="0"/>
    <x v="0"/>
    <x v="14"/>
    <x v="14"/>
    <x v="14"/>
    <x v="4"/>
    <x v="0"/>
    <n v="154"/>
    <n v="193"/>
  </r>
  <r>
    <s v="Caunter"/>
    <x v="8"/>
    <x v="3"/>
    <x v="6"/>
    <x v="0"/>
    <m/>
    <m/>
    <m/>
    <x v="0"/>
    <x v="0"/>
    <m/>
    <m/>
    <m/>
    <x v="0"/>
    <x v="0"/>
    <n v="36"/>
    <n v="23.16"/>
    <n v="71"/>
    <x v="6"/>
    <x v="0"/>
    <n v="25"/>
    <n v="27.34"/>
    <n v="76"/>
    <x v="5"/>
    <x v="0"/>
    <n v="24"/>
    <n v="21.44"/>
    <n v="77"/>
    <x v="3"/>
    <x v="0"/>
    <x v="15"/>
    <x v="15"/>
    <x v="15"/>
    <x v="3"/>
    <x v="0"/>
    <n v="309"/>
    <n v="389"/>
  </r>
  <r>
    <s v="Teed"/>
    <x v="9"/>
    <x v="1"/>
    <x v="3"/>
    <x v="0"/>
    <n v="21"/>
    <n v="22.52"/>
    <n v="80"/>
    <x v="1"/>
    <x v="0"/>
    <n v="29"/>
    <n v="25.57"/>
    <n v="72"/>
    <x v="6"/>
    <x v="0"/>
    <m/>
    <m/>
    <m/>
    <x v="0"/>
    <x v="0"/>
    <n v="27"/>
    <n v="28.22"/>
    <n v="74"/>
    <x v="6"/>
    <x v="0"/>
    <n v="26"/>
    <n v="22.05"/>
    <n v="75"/>
    <x v="4"/>
    <x v="0"/>
    <x v="16"/>
    <x v="16"/>
    <x v="16"/>
    <x v="4"/>
    <x v="0"/>
    <n v="385"/>
    <n v="486"/>
  </r>
  <r>
    <s v="Jones"/>
    <x v="1"/>
    <x v="0"/>
    <x v="3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17"/>
    <x v="17"/>
    <x v="17"/>
    <x v="0"/>
    <x v="0"/>
    <n v="83"/>
    <n v="0"/>
  </r>
  <r>
    <s v="Elsworth"/>
    <x v="2"/>
    <x v="2"/>
    <x v="10"/>
    <x v="0"/>
    <n v="28"/>
    <n v="24.33"/>
    <n v="73"/>
    <x v="4"/>
    <x v="0"/>
    <m/>
    <m/>
    <m/>
    <x v="0"/>
    <x v="0"/>
    <n v="48"/>
    <n v="25.21"/>
    <n v="59"/>
    <x v="0"/>
    <x v="0"/>
    <n v="29"/>
    <n v="29.14"/>
    <n v="72"/>
    <x v="5"/>
    <x v="0"/>
    <m/>
    <m/>
    <m/>
    <x v="0"/>
    <x v="0"/>
    <x v="18"/>
    <x v="18"/>
    <x v="18"/>
    <x v="2"/>
    <x v="0"/>
    <n v="286"/>
    <n v="293"/>
  </r>
  <r>
    <s v="Hindle"/>
    <x v="7"/>
    <x v="5"/>
    <x v="5"/>
    <x v="0"/>
    <n v="31"/>
    <n v="26.17"/>
    <n v="70"/>
    <x v="2"/>
    <x v="0"/>
    <n v="33"/>
    <n v="27.49"/>
    <n v="68"/>
    <x v="2"/>
    <x v="0"/>
    <n v="51"/>
    <n v="26.21"/>
    <n v="56"/>
    <x v="2"/>
    <x v="0"/>
    <n v="35"/>
    <n v="31.48"/>
    <n v="66"/>
    <x v="2"/>
    <x v="0"/>
    <m/>
    <m/>
    <m/>
    <x v="0"/>
    <x v="0"/>
    <x v="19"/>
    <x v="19"/>
    <x v="19"/>
    <x v="1"/>
    <x v="0"/>
    <n v="341"/>
    <n v="494"/>
  </r>
  <r>
    <s v="Eastwood"/>
    <x v="10"/>
    <x v="5"/>
    <x v="11"/>
    <x v="0"/>
    <n v="35"/>
    <n v="28.01"/>
    <n v="66"/>
    <x v="5"/>
    <x v="0"/>
    <n v="34"/>
    <n v="28.33"/>
    <n v="67"/>
    <x v="5"/>
    <x v="0"/>
    <m/>
    <m/>
    <m/>
    <x v="0"/>
    <x v="0"/>
    <m/>
    <m/>
    <m/>
    <x v="0"/>
    <x v="0"/>
    <m/>
    <m/>
    <m/>
    <x v="0"/>
    <x v="0"/>
    <x v="20"/>
    <x v="20"/>
    <x v="20"/>
    <x v="2"/>
    <x v="0"/>
    <n v="213"/>
    <n v="293"/>
  </r>
  <r>
    <s v="Burns"/>
    <x v="4"/>
    <x v="5"/>
    <x v="12"/>
    <x v="0"/>
    <n v="34"/>
    <n v="27.17"/>
    <n v="67"/>
    <x v="6"/>
    <x v="0"/>
    <m/>
    <m/>
    <m/>
    <x v="0"/>
    <x v="0"/>
    <n v="54"/>
    <n v="28.2"/>
    <n v="53"/>
    <x v="4"/>
    <x v="0"/>
    <n v="38"/>
    <n v="36.11"/>
    <n v="63"/>
    <x v="5"/>
    <x v="0"/>
    <n v="34"/>
    <n v="25.23"/>
    <n v="67"/>
    <x v="2"/>
    <x v="0"/>
    <x v="21"/>
    <x v="21"/>
    <x v="21"/>
    <x v="4"/>
    <x v="0"/>
    <n v="329"/>
    <n v="490"/>
  </r>
  <r>
    <s v="Leal"/>
    <x v="11"/>
    <x v="0"/>
    <x v="13"/>
    <x v="0"/>
    <n v="5"/>
    <n v="19.57"/>
    <n v="96"/>
    <x v="0"/>
    <x v="0"/>
    <n v="8"/>
    <n v="21.38"/>
    <n v="93"/>
    <x v="0"/>
    <x v="0"/>
    <n v="8"/>
    <n v="20.190000000000001"/>
    <n v="94"/>
    <x v="0"/>
    <x v="0"/>
    <n v="6"/>
    <n v="24.11"/>
    <n v="95"/>
    <x v="0"/>
    <x v="0"/>
    <n v="8"/>
    <n v="18.43"/>
    <n v="93"/>
    <x v="0"/>
    <x v="0"/>
    <x v="9"/>
    <x v="9"/>
    <x v="9"/>
    <x v="0"/>
    <x v="0"/>
    <n v="471"/>
    <n v="0"/>
  </r>
  <r>
    <s v="Caunter"/>
    <x v="7"/>
    <x v="4"/>
    <x v="6"/>
    <x v="0"/>
    <n v="29"/>
    <n v="25.17"/>
    <n v="72"/>
    <x v="7"/>
    <x v="0"/>
    <n v="32"/>
    <n v="27.43"/>
    <n v="69"/>
    <x v="7"/>
    <x v="0"/>
    <n v="52"/>
    <n v="26.44"/>
    <n v="55"/>
    <x v="6"/>
    <x v="0"/>
    <n v="34"/>
    <n v="31.33"/>
    <n v="67"/>
    <x v="7"/>
    <x v="0"/>
    <n v="33"/>
    <n v="24.2"/>
    <n v="68"/>
    <x v="5"/>
    <x v="0"/>
    <x v="9"/>
    <x v="9"/>
    <x v="9"/>
    <x v="0"/>
    <x v="0"/>
    <n v="331"/>
    <n v="474"/>
  </r>
  <r>
    <s v="Warren"/>
    <x v="7"/>
    <x v="5"/>
    <x v="0"/>
    <x v="0"/>
    <n v="22"/>
    <n v="22.56"/>
    <n v="79"/>
    <x v="1"/>
    <x v="0"/>
    <n v="21"/>
    <n v="23.56"/>
    <n v="80"/>
    <x v="1"/>
    <x v="0"/>
    <n v="24"/>
    <n v="21.59"/>
    <n v="80"/>
    <x v="1"/>
    <x v="0"/>
    <n v="19"/>
    <n v="26.18"/>
    <n v="82"/>
    <x v="1"/>
    <x v="0"/>
    <n v="17"/>
    <n v="20.13"/>
    <n v="84"/>
    <x v="1"/>
    <x v="0"/>
    <x v="9"/>
    <x v="9"/>
    <x v="9"/>
    <x v="0"/>
    <x v="0"/>
    <n v="405"/>
    <n v="500"/>
  </r>
  <r>
    <s v="Haines"/>
    <x v="10"/>
    <x v="2"/>
    <x v="14"/>
    <x v="0"/>
    <n v="11"/>
    <n v="21.01"/>
    <n v="90"/>
    <x v="2"/>
    <x v="0"/>
    <n v="22"/>
    <n v="24.07"/>
    <n v="79"/>
    <x v="1"/>
    <x v="0"/>
    <n v="50"/>
    <n v="25.33"/>
    <n v="57"/>
    <x v="6"/>
    <x v="0"/>
    <n v="23"/>
    <n v="27.11"/>
    <n v="78"/>
    <x v="2"/>
    <x v="0"/>
    <n v="20"/>
    <n v="20.23"/>
    <n v="81"/>
    <x v="2"/>
    <x v="0"/>
    <x v="9"/>
    <x v="9"/>
    <x v="9"/>
    <x v="0"/>
    <x v="0"/>
    <n v="385"/>
    <n v="493"/>
  </r>
  <r>
    <s v="Cummings"/>
    <x v="12"/>
    <x v="4"/>
    <x v="15"/>
    <x v="0"/>
    <n v="12"/>
    <n v="21.08"/>
    <n v="89"/>
    <x v="6"/>
    <x v="0"/>
    <n v="15"/>
    <n v="22.43"/>
    <n v="86"/>
    <x v="2"/>
    <x v="0"/>
    <m/>
    <m/>
    <m/>
    <x v="0"/>
    <x v="0"/>
    <n v="13"/>
    <n v="25.42"/>
    <n v="88"/>
    <x v="6"/>
    <x v="0"/>
    <m/>
    <m/>
    <m/>
    <x v="0"/>
    <x v="0"/>
    <x v="9"/>
    <x v="9"/>
    <x v="9"/>
    <x v="0"/>
    <x v="0"/>
    <n v="263"/>
    <n v="293"/>
  </r>
  <r>
    <s v="Cork"/>
    <x v="13"/>
    <x v="1"/>
    <x v="16"/>
    <x v="0"/>
    <n v="36"/>
    <n v="30.29"/>
    <n v="65"/>
    <x v="4"/>
    <x v="0"/>
    <n v="35"/>
    <n v="33.5"/>
    <n v="66"/>
    <x v="8"/>
    <x v="0"/>
    <n v="55"/>
    <n v="31.16"/>
    <n v="52"/>
    <x v="7"/>
    <x v="0"/>
    <n v="39"/>
    <n v="39.35"/>
    <n v="62"/>
    <x v="8"/>
    <x v="0"/>
    <n v="35"/>
    <n v="27.16"/>
    <n v="66"/>
    <x v="5"/>
    <x v="0"/>
    <x v="9"/>
    <x v="9"/>
    <x v="9"/>
    <x v="0"/>
    <x v="0"/>
    <n v="311"/>
    <n v="468"/>
  </r>
  <r>
    <s v="Gibson"/>
    <x v="9"/>
    <x v="1"/>
    <x v="15"/>
    <x v="0"/>
    <n v="23"/>
    <n v="23.17"/>
    <n v="78"/>
    <x v="2"/>
    <x v="0"/>
    <n v="20"/>
    <n v="23.38"/>
    <n v="81"/>
    <x v="5"/>
    <x v="0"/>
    <n v="29"/>
    <n v="22.4"/>
    <n v="76"/>
    <x v="2"/>
    <x v="0"/>
    <n v="22"/>
    <n v="26.59"/>
    <n v="79"/>
    <x v="5"/>
    <x v="0"/>
    <m/>
    <m/>
    <m/>
    <x v="0"/>
    <x v="0"/>
    <x v="9"/>
    <x v="9"/>
    <x v="9"/>
    <x v="0"/>
    <x v="0"/>
    <n v="314"/>
    <n v="392"/>
  </r>
  <r>
    <s v="Buckley"/>
    <x v="2"/>
    <x v="5"/>
    <x v="16"/>
    <x v="0"/>
    <n v="37"/>
    <n v="35.049999999999997"/>
    <n v="64"/>
    <x v="4"/>
    <x v="0"/>
    <n v="36"/>
    <n v="40.01"/>
    <n v="65"/>
    <x v="4"/>
    <x v="0"/>
    <n v="56"/>
    <n v="35.14"/>
    <n v="51"/>
    <x v="6"/>
    <x v="0"/>
    <n v="40"/>
    <n v="44.55"/>
    <n v="61"/>
    <x v="6"/>
    <x v="0"/>
    <n v="37"/>
    <n v="31.05"/>
    <n v="64"/>
    <x v="3"/>
    <x v="0"/>
    <x v="9"/>
    <x v="9"/>
    <x v="9"/>
    <x v="0"/>
    <x v="0"/>
    <n v="305"/>
    <n v="483"/>
  </r>
  <r>
    <s v="Coyne"/>
    <x v="4"/>
    <x v="4"/>
    <x v="0"/>
    <x v="0"/>
    <m/>
    <m/>
    <m/>
    <x v="0"/>
    <x v="0"/>
    <n v="2"/>
    <n v="18.34"/>
    <n v="99"/>
    <x v="1"/>
    <x v="0"/>
    <n v="2"/>
    <n v="18.04"/>
    <n v="99"/>
    <x v="1"/>
    <x v="0"/>
    <m/>
    <m/>
    <m/>
    <x v="0"/>
    <x v="0"/>
    <m/>
    <m/>
    <m/>
    <x v="0"/>
    <x v="0"/>
    <x v="9"/>
    <x v="9"/>
    <x v="9"/>
    <x v="0"/>
    <x v="0"/>
    <n v="198"/>
    <n v="200"/>
  </r>
  <r>
    <s v="Woolgar"/>
    <x v="2"/>
    <x v="1"/>
    <x v="11"/>
    <x v="0"/>
    <n v="25"/>
    <n v="23.48"/>
    <n v="76"/>
    <x v="6"/>
    <x v="0"/>
    <m/>
    <m/>
    <m/>
    <x v="0"/>
    <x v="0"/>
    <m/>
    <m/>
    <m/>
    <x v="0"/>
    <x v="0"/>
    <n v="31"/>
    <n v="29.31"/>
    <n v="70"/>
    <x v="7"/>
    <x v="0"/>
    <n v="30"/>
    <n v="23.12"/>
    <n v="71"/>
    <x v="6"/>
    <x v="0"/>
    <x v="9"/>
    <x v="9"/>
    <x v="9"/>
    <x v="0"/>
    <x v="0"/>
    <n v="217"/>
    <n v="288"/>
  </r>
  <r>
    <s v="Hales"/>
    <x v="6"/>
    <x v="2"/>
    <x v="5"/>
    <x v="0"/>
    <n v="26"/>
    <n v="24.05"/>
    <n v="75"/>
    <x v="5"/>
    <x v="0"/>
    <m/>
    <m/>
    <m/>
    <x v="0"/>
    <x v="0"/>
    <n v="46"/>
    <n v="24.53"/>
    <n v="61"/>
    <x v="4"/>
    <x v="0"/>
    <n v="32"/>
    <n v="30.15"/>
    <n v="69"/>
    <x v="6"/>
    <x v="0"/>
    <m/>
    <m/>
    <m/>
    <x v="0"/>
    <x v="0"/>
    <x v="9"/>
    <x v="9"/>
    <x v="9"/>
    <x v="0"/>
    <x v="0"/>
    <n v="205"/>
    <n v="291"/>
  </r>
  <r>
    <s v="Rigler"/>
    <x v="10"/>
    <x v="2"/>
    <x v="11"/>
    <x v="0"/>
    <n v="33"/>
    <n v="26.34"/>
    <n v="68"/>
    <x v="3"/>
    <x v="0"/>
    <m/>
    <m/>
    <m/>
    <x v="0"/>
    <x v="0"/>
    <m/>
    <m/>
    <m/>
    <x v="0"/>
    <x v="0"/>
    <n v="36"/>
    <n v="31.53"/>
    <n v="65"/>
    <x v="3"/>
    <x v="0"/>
    <n v="32"/>
    <n v="23.44"/>
    <n v="69"/>
    <x v="3"/>
    <x v="0"/>
    <x v="9"/>
    <x v="9"/>
    <x v="9"/>
    <x v="0"/>
    <x v="0"/>
    <n v="202"/>
    <n v="289"/>
  </r>
  <r>
    <s v="Lawrence"/>
    <x v="2"/>
    <x v="0"/>
    <x v="17"/>
    <x v="0"/>
    <n v="10"/>
    <n v="21.04"/>
    <n v="91"/>
    <x v="0"/>
    <x v="0"/>
    <n v="10"/>
    <n v="21.56"/>
    <n v="91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82"/>
    <n v="0"/>
  </r>
  <r>
    <s v="Dabbs"/>
    <x v="2"/>
    <x v="4"/>
    <x v="5"/>
    <x v="0"/>
    <n v="17"/>
    <n v="21.38"/>
    <n v="84"/>
    <x v="5"/>
    <x v="0"/>
    <m/>
    <m/>
    <m/>
    <x v="0"/>
    <x v="0"/>
    <n v="16"/>
    <n v="21.19"/>
    <n v="88"/>
    <x v="4"/>
    <x v="0"/>
    <m/>
    <m/>
    <m/>
    <x v="0"/>
    <x v="0"/>
    <m/>
    <m/>
    <m/>
    <x v="0"/>
    <x v="0"/>
    <x v="9"/>
    <x v="9"/>
    <x v="9"/>
    <x v="0"/>
    <x v="0"/>
    <n v="172"/>
    <n v="194"/>
  </r>
  <r>
    <s v="Dawson"/>
    <x v="9"/>
    <x v="2"/>
    <x v="14"/>
    <x v="0"/>
    <n v="15"/>
    <n v="21.2"/>
    <n v="86"/>
    <x v="6"/>
    <x v="0"/>
    <m/>
    <m/>
    <m/>
    <x v="0"/>
    <x v="0"/>
    <n v="20"/>
    <n v="21.38"/>
    <n v="84"/>
    <x v="3"/>
    <x v="0"/>
    <m/>
    <m/>
    <m/>
    <x v="0"/>
    <x v="0"/>
    <m/>
    <m/>
    <m/>
    <x v="0"/>
    <x v="0"/>
    <x v="9"/>
    <x v="9"/>
    <x v="9"/>
    <x v="0"/>
    <x v="0"/>
    <n v="170"/>
    <n v="197"/>
  </r>
  <r>
    <s v="Hughes"/>
    <x v="14"/>
    <x v="0"/>
    <x v="18"/>
    <x v="0"/>
    <n v="19"/>
    <n v="22.13"/>
    <n v="82"/>
    <x v="0"/>
    <x v="0"/>
    <m/>
    <m/>
    <m/>
    <x v="0"/>
    <x v="0"/>
    <n v="26"/>
    <n v="22.11"/>
    <n v="78"/>
    <x v="0"/>
    <x v="0"/>
    <m/>
    <m/>
    <m/>
    <x v="0"/>
    <x v="0"/>
    <m/>
    <m/>
    <m/>
    <x v="0"/>
    <x v="0"/>
    <x v="9"/>
    <x v="9"/>
    <x v="9"/>
    <x v="0"/>
    <x v="0"/>
    <n v="160"/>
    <n v="0"/>
  </r>
  <r>
    <s v="Tubbs"/>
    <x v="4"/>
    <x v="1"/>
    <x v="15"/>
    <x v="0"/>
    <n v="27"/>
    <n v="24.17"/>
    <n v="74"/>
    <x v="5"/>
    <x v="0"/>
    <n v="30"/>
    <n v="26.12"/>
    <n v="71"/>
    <x v="9"/>
    <x v="0"/>
    <m/>
    <m/>
    <m/>
    <x v="0"/>
    <x v="0"/>
    <m/>
    <m/>
    <m/>
    <x v="0"/>
    <x v="0"/>
    <m/>
    <m/>
    <m/>
    <x v="0"/>
    <x v="0"/>
    <x v="9"/>
    <x v="9"/>
    <x v="9"/>
    <x v="0"/>
    <x v="0"/>
    <n v="145"/>
    <n v="190"/>
  </r>
  <r>
    <s v="Barnes"/>
    <x v="9"/>
    <x v="0"/>
    <x v="4"/>
    <x v="0"/>
    <n v="1"/>
    <n v="17.079999999999998"/>
    <n v="100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00"/>
    <n v="0"/>
  </r>
  <r>
    <s v="Amery"/>
    <x v="2"/>
    <x v="0"/>
    <x v="18"/>
    <x v="0"/>
    <n v="13"/>
    <n v="21.12"/>
    <n v="88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8"/>
    <n v="0"/>
  </r>
  <r>
    <s v="Trehane"/>
    <x v="6"/>
    <x v="0"/>
    <x v="0"/>
    <x v="0"/>
    <n v="16"/>
    <n v="21.29"/>
    <n v="85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5"/>
    <n v="0"/>
  </r>
  <r>
    <s v="Harrison"/>
    <x v="15"/>
    <x v="0"/>
    <x v="4"/>
    <x v="0"/>
    <n v="24"/>
    <n v="23.31"/>
    <n v="77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7"/>
    <n v="0"/>
  </r>
  <r>
    <s v="Robinson"/>
    <x v="3"/>
    <x v="0"/>
    <x v="15"/>
    <x v="0"/>
    <n v="30"/>
    <n v="25.2"/>
    <n v="71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1"/>
    <n v="0"/>
  </r>
  <r>
    <s v="Shearer"/>
    <x v="14"/>
    <x v="0"/>
    <x v="15"/>
    <x v="0"/>
    <n v="32"/>
    <n v="25.2"/>
    <n v="69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69"/>
    <n v="0"/>
  </r>
  <r>
    <s v="Allen"/>
    <x v="7"/>
    <x v="0"/>
    <x v="14"/>
    <x v="0"/>
    <m/>
    <m/>
    <m/>
    <x v="0"/>
    <x v="0"/>
    <n v="17"/>
    <n v="23.14"/>
    <n v="84"/>
    <x v="0"/>
    <x v="0"/>
    <n v="19"/>
    <n v="21.33"/>
    <n v="85"/>
    <x v="0"/>
    <x v="0"/>
    <n v="15"/>
    <n v="25.56"/>
    <n v="86"/>
    <x v="0"/>
    <x v="0"/>
    <m/>
    <m/>
    <m/>
    <x v="0"/>
    <x v="0"/>
    <x v="9"/>
    <x v="9"/>
    <x v="9"/>
    <x v="0"/>
    <x v="0"/>
    <n v="255"/>
    <n v="0"/>
  </r>
  <r>
    <s v="Brown"/>
    <x v="3"/>
    <x v="2"/>
    <x v="14"/>
    <x v="0"/>
    <m/>
    <m/>
    <m/>
    <x v="0"/>
    <x v="0"/>
    <m/>
    <m/>
    <m/>
    <x v="0"/>
    <x v="0"/>
    <n v="25"/>
    <n v="22.06"/>
    <n v="79"/>
    <x v="2"/>
    <x v="0"/>
    <m/>
    <m/>
    <m/>
    <x v="0"/>
    <x v="0"/>
    <m/>
    <m/>
    <m/>
    <x v="0"/>
    <x v="0"/>
    <x v="9"/>
    <x v="9"/>
    <x v="9"/>
    <x v="0"/>
    <x v="0"/>
    <n v="79"/>
    <n v="98"/>
  </r>
  <r>
    <s v="Buckingham"/>
    <x v="1"/>
    <x v="0"/>
    <x v="19"/>
    <x v="0"/>
    <m/>
    <m/>
    <m/>
    <x v="0"/>
    <x v="0"/>
    <m/>
    <m/>
    <m/>
    <x v="0"/>
    <x v="0"/>
    <n v="6"/>
    <n v="19.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Cook"/>
    <x v="2"/>
    <x v="1"/>
    <x v="20"/>
    <x v="0"/>
    <m/>
    <m/>
    <m/>
    <x v="0"/>
    <x v="0"/>
    <m/>
    <m/>
    <m/>
    <x v="0"/>
    <x v="0"/>
    <n v="34"/>
    <n v="23.11"/>
    <n v="72"/>
    <x v="6"/>
    <x v="0"/>
    <n v="30"/>
    <n v="29.16"/>
    <n v="71"/>
    <x v="4"/>
    <x v="0"/>
    <n v="21"/>
    <n v="21.13"/>
    <n v="80"/>
    <x v="2"/>
    <x v="0"/>
    <x v="9"/>
    <x v="9"/>
    <x v="9"/>
    <x v="0"/>
    <x v="0"/>
    <n v="223"/>
    <n v="290"/>
  </r>
  <r>
    <s v="Youngman"/>
    <x v="6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22"/>
    <x v="22"/>
    <x v="22"/>
    <x v="4"/>
    <x v="0"/>
    <n v="90"/>
    <n v="98"/>
  </r>
  <r>
    <s v="Skelton"/>
    <x v="16"/>
    <x v="4"/>
    <x v="13"/>
    <x v="0"/>
    <m/>
    <m/>
    <m/>
    <x v="0"/>
    <x v="0"/>
    <m/>
    <m/>
    <m/>
    <x v="0"/>
    <x v="0"/>
    <m/>
    <m/>
    <m/>
    <x v="0"/>
    <x v="0"/>
    <n v="8"/>
    <n v="24.25"/>
    <n v="93"/>
    <x v="5"/>
    <x v="0"/>
    <m/>
    <m/>
    <m/>
    <x v="0"/>
    <x v="0"/>
    <x v="9"/>
    <x v="9"/>
    <x v="9"/>
    <x v="0"/>
    <x v="0"/>
    <n v="93"/>
    <n v="98"/>
  </r>
  <r>
    <s v="Cross"/>
    <x v="9"/>
    <x v="0"/>
    <x v="4"/>
    <x v="0"/>
    <m/>
    <m/>
    <m/>
    <x v="0"/>
    <x v="0"/>
    <m/>
    <m/>
    <m/>
    <x v="0"/>
    <x v="0"/>
    <m/>
    <m/>
    <m/>
    <x v="0"/>
    <x v="0"/>
    <n v="2"/>
    <n v="23.27"/>
    <n v="99"/>
    <x v="0"/>
    <x v="0"/>
    <m/>
    <m/>
    <m/>
    <x v="0"/>
    <x v="0"/>
    <x v="9"/>
    <x v="9"/>
    <x v="9"/>
    <x v="0"/>
    <x v="0"/>
    <n v="99"/>
    <n v="0"/>
  </r>
  <r>
    <s v="Crowle"/>
    <x v="14"/>
    <x v="1"/>
    <x v="21"/>
    <x v="0"/>
    <m/>
    <m/>
    <m/>
    <x v="0"/>
    <x v="0"/>
    <n v="3"/>
    <n v="19.23"/>
    <n v="98"/>
    <x v="1"/>
    <x v="0"/>
    <m/>
    <m/>
    <m/>
    <x v="0"/>
    <x v="0"/>
    <m/>
    <m/>
    <m/>
    <x v="0"/>
    <x v="0"/>
    <m/>
    <m/>
    <m/>
    <x v="0"/>
    <x v="0"/>
    <x v="9"/>
    <x v="9"/>
    <x v="9"/>
    <x v="0"/>
    <x v="0"/>
    <n v="98"/>
    <n v="100"/>
  </r>
  <r>
    <s v="Daniel"/>
    <x v="0"/>
    <x v="1"/>
    <x v="6"/>
    <x v="0"/>
    <m/>
    <m/>
    <m/>
    <x v="0"/>
    <x v="0"/>
    <m/>
    <m/>
    <m/>
    <x v="0"/>
    <x v="0"/>
    <m/>
    <m/>
    <m/>
    <x v="0"/>
    <x v="0"/>
    <m/>
    <m/>
    <m/>
    <x v="0"/>
    <x v="0"/>
    <n v="36"/>
    <n v="27.59"/>
    <n v="65"/>
    <x v="7"/>
    <x v="0"/>
    <x v="9"/>
    <x v="9"/>
    <x v="9"/>
    <x v="0"/>
    <x v="0"/>
    <n v="65"/>
    <n v="94"/>
  </r>
  <r>
    <s v="Davies"/>
    <x v="6"/>
    <x v="1"/>
    <x v="11"/>
    <x v="0"/>
    <m/>
    <m/>
    <m/>
    <x v="0"/>
    <x v="0"/>
    <m/>
    <m/>
    <m/>
    <x v="0"/>
    <x v="0"/>
    <m/>
    <m/>
    <m/>
    <x v="0"/>
    <x v="0"/>
    <n v="28"/>
    <n v="28.5"/>
    <n v="73"/>
    <x v="3"/>
    <x v="0"/>
    <m/>
    <m/>
    <m/>
    <x v="0"/>
    <x v="0"/>
    <x v="9"/>
    <x v="9"/>
    <x v="9"/>
    <x v="0"/>
    <x v="0"/>
    <n v="73"/>
    <n v="96"/>
  </r>
  <r>
    <s v="Dupain"/>
    <x v="17"/>
    <x v="0"/>
    <x v="3"/>
    <x v="0"/>
    <m/>
    <m/>
    <m/>
    <x v="0"/>
    <x v="0"/>
    <m/>
    <m/>
    <m/>
    <x v="0"/>
    <x v="0"/>
    <n v="38"/>
    <n v="23.19"/>
    <n v="69"/>
    <x v="0"/>
    <x v="0"/>
    <m/>
    <m/>
    <m/>
    <x v="0"/>
    <x v="0"/>
    <n v="19"/>
    <n v="20.22"/>
    <n v="82"/>
    <x v="0"/>
    <x v="0"/>
    <x v="9"/>
    <x v="9"/>
    <x v="9"/>
    <x v="0"/>
    <x v="0"/>
    <n v="151"/>
    <n v="0"/>
  </r>
  <r>
    <s v="Edwards"/>
    <x v="4"/>
    <x v="0"/>
    <x v="20"/>
    <x v="0"/>
    <m/>
    <m/>
    <m/>
    <x v="0"/>
    <x v="0"/>
    <m/>
    <m/>
    <m/>
    <x v="0"/>
    <x v="0"/>
    <n v="47"/>
    <n v="25.11"/>
    <n v="60"/>
    <x v="0"/>
    <x v="0"/>
    <m/>
    <m/>
    <m/>
    <x v="0"/>
    <x v="0"/>
    <m/>
    <m/>
    <m/>
    <x v="0"/>
    <x v="0"/>
    <x v="9"/>
    <x v="9"/>
    <x v="9"/>
    <x v="0"/>
    <x v="0"/>
    <n v="60"/>
    <n v="0"/>
  </r>
  <r>
    <s v="Evans"/>
    <x v="11"/>
    <x v="0"/>
    <x v="2"/>
    <x v="0"/>
    <m/>
    <m/>
    <m/>
    <x v="0"/>
    <x v="0"/>
    <m/>
    <m/>
    <m/>
    <x v="0"/>
    <x v="0"/>
    <m/>
    <m/>
    <m/>
    <x v="0"/>
    <x v="0"/>
    <n v="17"/>
    <n v="26.1"/>
    <n v="84"/>
    <x v="0"/>
    <x v="0"/>
    <m/>
    <m/>
    <m/>
    <x v="0"/>
    <x v="0"/>
    <x v="9"/>
    <x v="9"/>
    <x v="9"/>
    <x v="0"/>
    <x v="0"/>
    <n v="84"/>
    <n v="0"/>
  </r>
  <r>
    <s v="Feesey"/>
    <x v="7"/>
    <x v="0"/>
    <x v="13"/>
    <x v="0"/>
    <m/>
    <m/>
    <m/>
    <x v="0"/>
    <x v="0"/>
    <m/>
    <m/>
    <m/>
    <x v="0"/>
    <x v="0"/>
    <n v="45"/>
    <n v="24.43"/>
    <n v="62"/>
    <x v="0"/>
    <x v="0"/>
    <m/>
    <m/>
    <m/>
    <x v="0"/>
    <x v="0"/>
    <m/>
    <m/>
    <m/>
    <x v="0"/>
    <x v="0"/>
    <x v="9"/>
    <x v="9"/>
    <x v="9"/>
    <x v="0"/>
    <x v="0"/>
    <n v="62"/>
    <n v="0"/>
  </r>
  <r>
    <s v="Fisher"/>
    <x v="6"/>
    <x v="0"/>
    <x v="19"/>
    <x v="0"/>
    <m/>
    <m/>
    <m/>
    <x v="0"/>
    <x v="0"/>
    <m/>
    <m/>
    <m/>
    <x v="0"/>
    <x v="0"/>
    <n v="35"/>
    <n v="23.1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Flannagan"/>
    <x v="18"/>
    <x v="0"/>
    <x v="2"/>
    <x v="0"/>
    <m/>
    <m/>
    <m/>
    <x v="0"/>
    <x v="0"/>
    <n v="4"/>
    <n v="19.48"/>
    <n v="97"/>
    <x v="0"/>
    <x v="0"/>
    <n v="3"/>
    <n v="18.440000000000001"/>
    <n v="98"/>
    <x v="0"/>
    <x v="0"/>
    <m/>
    <m/>
    <m/>
    <x v="0"/>
    <x v="0"/>
    <m/>
    <m/>
    <m/>
    <x v="0"/>
    <x v="0"/>
    <x v="9"/>
    <x v="9"/>
    <x v="9"/>
    <x v="0"/>
    <x v="0"/>
    <n v="195"/>
    <n v="0"/>
  </r>
  <r>
    <s v="Gee"/>
    <x v="4"/>
    <x v="0"/>
    <x v="6"/>
    <x v="0"/>
    <m/>
    <m/>
    <m/>
    <x v="0"/>
    <x v="0"/>
    <m/>
    <m/>
    <m/>
    <x v="0"/>
    <x v="0"/>
    <n v="40"/>
    <n v="23.45"/>
    <n v="67"/>
    <x v="0"/>
    <x v="0"/>
    <m/>
    <m/>
    <m/>
    <x v="0"/>
    <x v="0"/>
    <n v="23"/>
    <n v="21.4"/>
    <n v="78"/>
    <x v="0"/>
    <x v="0"/>
    <x v="9"/>
    <x v="9"/>
    <x v="9"/>
    <x v="0"/>
    <x v="0"/>
    <n v="145"/>
    <n v="0"/>
  </r>
  <r>
    <s v="Glover"/>
    <x v="1"/>
    <x v="0"/>
    <x v="0"/>
    <x v="0"/>
    <m/>
    <m/>
    <m/>
    <x v="0"/>
    <x v="0"/>
    <m/>
    <m/>
    <m/>
    <x v="0"/>
    <x v="0"/>
    <m/>
    <m/>
    <m/>
    <x v="0"/>
    <x v="0"/>
    <n v="11"/>
    <n v="24.55"/>
    <n v="90"/>
    <x v="0"/>
    <x v="0"/>
    <n v="5"/>
    <n v="18.02"/>
    <n v="96"/>
    <x v="0"/>
    <x v="0"/>
    <x v="9"/>
    <x v="9"/>
    <x v="9"/>
    <x v="0"/>
    <x v="0"/>
    <n v="186"/>
    <n v="0"/>
  </r>
  <r>
    <s v="Hall"/>
    <x v="7"/>
    <x v="1"/>
    <x v="0"/>
    <x v="0"/>
    <m/>
    <m/>
    <m/>
    <x v="0"/>
    <x v="0"/>
    <n v="26"/>
    <n v="25.17"/>
    <n v="75"/>
    <x v="7"/>
    <x v="0"/>
    <n v="31"/>
    <n v="22.59"/>
    <n v="75"/>
    <x v="4"/>
    <x v="0"/>
    <m/>
    <m/>
    <m/>
    <x v="0"/>
    <x v="0"/>
    <m/>
    <m/>
    <m/>
    <x v="0"/>
    <x v="0"/>
    <x v="9"/>
    <x v="9"/>
    <x v="9"/>
    <x v="0"/>
    <x v="0"/>
    <n v="150"/>
    <n v="192"/>
  </r>
  <r>
    <s v="Hall"/>
    <x v="2"/>
    <x v="1"/>
    <x v="13"/>
    <x v="0"/>
    <m/>
    <m/>
    <m/>
    <x v="0"/>
    <x v="0"/>
    <m/>
    <m/>
    <m/>
    <x v="0"/>
    <x v="0"/>
    <n v="49"/>
    <n v="25.26"/>
    <n v="58"/>
    <x v="8"/>
    <x v="0"/>
    <m/>
    <m/>
    <m/>
    <x v="0"/>
    <x v="0"/>
    <m/>
    <m/>
    <m/>
    <x v="0"/>
    <x v="0"/>
    <x v="9"/>
    <x v="9"/>
    <x v="9"/>
    <x v="0"/>
    <x v="0"/>
    <n v="58"/>
    <n v="94"/>
  </r>
  <r>
    <s v="Humphreys"/>
    <x v="10"/>
    <x v="0"/>
    <x v="9"/>
    <x v="0"/>
    <m/>
    <m/>
    <m/>
    <x v="0"/>
    <x v="0"/>
    <m/>
    <m/>
    <m/>
    <x v="0"/>
    <x v="0"/>
    <n v="5"/>
    <n v="18.559999999999999"/>
    <n v="96"/>
    <x v="0"/>
    <x v="0"/>
    <m/>
    <m/>
    <m/>
    <x v="0"/>
    <x v="0"/>
    <m/>
    <m/>
    <m/>
    <x v="0"/>
    <x v="0"/>
    <x v="9"/>
    <x v="9"/>
    <x v="9"/>
    <x v="0"/>
    <x v="0"/>
    <n v="96"/>
    <n v="0"/>
  </r>
  <r>
    <s v="Imong"/>
    <x v="4"/>
    <x v="3"/>
    <x v="6"/>
    <x v="0"/>
    <m/>
    <m/>
    <m/>
    <x v="0"/>
    <x v="0"/>
    <m/>
    <m/>
    <m/>
    <x v="0"/>
    <x v="0"/>
    <m/>
    <m/>
    <m/>
    <x v="0"/>
    <x v="0"/>
    <m/>
    <m/>
    <m/>
    <x v="0"/>
    <x v="0"/>
    <n v="31"/>
    <n v="23.3"/>
    <n v="70"/>
    <x v="6"/>
    <x v="0"/>
    <x v="9"/>
    <x v="9"/>
    <x v="9"/>
    <x v="0"/>
    <x v="0"/>
    <n v="70"/>
    <n v="96"/>
  </r>
  <r>
    <s v="Jones"/>
    <x v="11"/>
    <x v="0"/>
    <x v="13"/>
    <x v="0"/>
    <m/>
    <m/>
    <m/>
    <x v="0"/>
    <x v="0"/>
    <n v="27"/>
    <n v="25.33"/>
    <n v="74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4"/>
    <n v="0"/>
  </r>
  <r>
    <s v="Kemp"/>
    <x v="10"/>
    <x v="0"/>
    <x v="19"/>
    <x v="0"/>
    <m/>
    <m/>
    <m/>
    <x v="0"/>
    <x v="0"/>
    <m/>
    <m/>
    <m/>
    <x v="0"/>
    <x v="0"/>
    <n v="10"/>
    <n v="20.4200000000000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Kurle"/>
    <x v="19"/>
    <x v="0"/>
    <x v="19"/>
    <x v="0"/>
    <m/>
    <m/>
    <m/>
    <x v="0"/>
    <x v="0"/>
    <m/>
    <m/>
    <m/>
    <x v="0"/>
    <x v="0"/>
    <n v="12"/>
    <n v="20.5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awrence"/>
    <x v="2"/>
    <x v="0"/>
    <x v="17"/>
    <x v="0"/>
    <m/>
    <m/>
    <m/>
    <x v="0"/>
    <x v="0"/>
    <m/>
    <m/>
    <m/>
    <x v="0"/>
    <x v="0"/>
    <m/>
    <m/>
    <m/>
    <x v="0"/>
    <x v="0"/>
    <m/>
    <m/>
    <m/>
    <x v="0"/>
    <x v="0"/>
    <n v="12"/>
    <n v="19.170000000000002"/>
    <n v="89"/>
    <x v="0"/>
    <x v="0"/>
    <x v="9"/>
    <x v="9"/>
    <x v="9"/>
    <x v="0"/>
    <x v="0"/>
    <n v="89"/>
    <n v="0"/>
  </r>
  <r>
    <s v="Lawson"/>
    <x v="8"/>
    <x v="0"/>
    <x v="19"/>
    <x v="0"/>
    <m/>
    <m/>
    <m/>
    <x v="0"/>
    <x v="0"/>
    <m/>
    <m/>
    <m/>
    <x v="0"/>
    <x v="0"/>
    <n v="27"/>
    <n v="22.2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ea"/>
    <x v="3"/>
    <x v="0"/>
    <x v="15"/>
    <x v="0"/>
    <m/>
    <m/>
    <m/>
    <x v="0"/>
    <x v="0"/>
    <n v="16"/>
    <n v="22.48"/>
    <n v="85"/>
    <x v="0"/>
    <x v="0"/>
    <n v="21"/>
    <n v="21.42"/>
    <n v="83"/>
    <x v="0"/>
    <x v="0"/>
    <m/>
    <m/>
    <m/>
    <x v="0"/>
    <x v="0"/>
    <m/>
    <m/>
    <m/>
    <x v="0"/>
    <x v="0"/>
    <x v="9"/>
    <x v="9"/>
    <x v="9"/>
    <x v="0"/>
    <x v="0"/>
    <n v="168"/>
    <n v="0"/>
  </r>
  <r>
    <s v="Lowick"/>
    <x v="1"/>
    <x v="0"/>
    <x v="14"/>
    <x v="0"/>
    <m/>
    <m/>
    <m/>
    <x v="0"/>
    <x v="0"/>
    <m/>
    <m/>
    <m/>
    <x v="0"/>
    <x v="0"/>
    <m/>
    <m/>
    <m/>
    <x v="0"/>
    <x v="0"/>
    <m/>
    <m/>
    <m/>
    <x v="0"/>
    <x v="0"/>
    <n v="6"/>
    <n v="18.03"/>
    <n v="95"/>
    <x v="0"/>
    <x v="0"/>
    <x v="9"/>
    <x v="9"/>
    <x v="9"/>
    <x v="0"/>
    <x v="0"/>
    <n v="95"/>
    <n v="0"/>
  </r>
  <r>
    <s v="McGhee"/>
    <x v="6"/>
    <x v="3"/>
    <x v="20"/>
    <x v="0"/>
    <m/>
    <m/>
    <m/>
    <x v="0"/>
    <x v="0"/>
    <n v="28"/>
    <n v="25.42"/>
    <n v="73"/>
    <x v="5"/>
    <x v="0"/>
    <n v="42"/>
    <n v="24.19"/>
    <n v="65"/>
    <x v="8"/>
    <x v="0"/>
    <n v="33"/>
    <n v="30.18"/>
    <n v="68"/>
    <x v="6"/>
    <x v="0"/>
    <n v="28"/>
    <n v="22.33"/>
    <n v="73"/>
    <x v="4"/>
    <x v="0"/>
    <x v="9"/>
    <x v="9"/>
    <x v="9"/>
    <x v="0"/>
    <x v="0"/>
    <n v="279"/>
    <n v="385"/>
  </r>
  <r>
    <s v="Meadow"/>
    <x v="7"/>
    <x v="0"/>
    <x v="22"/>
    <x v="0"/>
    <m/>
    <m/>
    <m/>
    <x v="0"/>
    <x v="0"/>
    <m/>
    <m/>
    <m/>
    <x v="0"/>
    <x v="0"/>
    <m/>
    <m/>
    <m/>
    <x v="0"/>
    <x v="0"/>
    <m/>
    <m/>
    <m/>
    <x v="0"/>
    <x v="0"/>
    <n v="29"/>
    <n v="22.49"/>
    <n v="72"/>
    <x v="0"/>
    <x v="0"/>
    <x v="9"/>
    <x v="9"/>
    <x v="9"/>
    <x v="0"/>
    <x v="0"/>
    <n v="72"/>
    <n v="0"/>
  </r>
  <r>
    <s v="Mogridge"/>
    <x v="10"/>
    <x v="1"/>
    <x v="8"/>
    <x v="0"/>
    <m/>
    <m/>
    <m/>
    <x v="0"/>
    <x v="0"/>
    <n v="31"/>
    <n v="26.4"/>
    <n v="70"/>
    <x v="10"/>
    <x v="0"/>
    <n v="44"/>
    <n v="24.39"/>
    <n v="63"/>
    <x v="5"/>
    <x v="0"/>
    <m/>
    <m/>
    <m/>
    <x v="0"/>
    <x v="0"/>
    <n v="25"/>
    <n v="22"/>
    <n v="76"/>
    <x v="3"/>
    <x v="0"/>
    <x v="9"/>
    <x v="9"/>
    <x v="9"/>
    <x v="0"/>
    <x v="0"/>
    <n v="209"/>
    <n v="285"/>
  </r>
  <r>
    <s v="Morriss"/>
    <x v="6"/>
    <x v="0"/>
    <x v="15"/>
    <x v="0"/>
    <m/>
    <m/>
    <m/>
    <x v="0"/>
    <x v="0"/>
    <m/>
    <m/>
    <m/>
    <x v="0"/>
    <x v="0"/>
    <n v="41"/>
    <n v="24.01"/>
    <n v="66"/>
    <x v="0"/>
    <x v="0"/>
    <m/>
    <m/>
    <m/>
    <x v="0"/>
    <x v="0"/>
    <m/>
    <m/>
    <m/>
    <x v="0"/>
    <x v="0"/>
    <x v="9"/>
    <x v="9"/>
    <x v="9"/>
    <x v="0"/>
    <x v="0"/>
    <n v="66"/>
    <n v="0"/>
  </r>
  <r>
    <s v="Mortimer"/>
    <x v="1"/>
    <x v="3"/>
    <x v="1"/>
    <x v="0"/>
    <m/>
    <m/>
    <m/>
    <x v="0"/>
    <x v="0"/>
    <m/>
    <m/>
    <m/>
    <x v="0"/>
    <x v="0"/>
    <n v="53"/>
    <n v="27.28"/>
    <n v="54"/>
    <x v="7"/>
    <x v="0"/>
    <m/>
    <m/>
    <m/>
    <x v="0"/>
    <x v="0"/>
    <m/>
    <m/>
    <m/>
    <x v="0"/>
    <x v="0"/>
    <x v="9"/>
    <x v="9"/>
    <x v="9"/>
    <x v="0"/>
    <x v="0"/>
    <n v="54"/>
    <n v="93"/>
  </r>
  <r>
    <s v="Mudd"/>
    <x v="14"/>
    <x v="0"/>
    <x v="4"/>
    <x v="0"/>
    <m/>
    <m/>
    <m/>
    <x v="0"/>
    <x v="0"/>
    <m/>
    <m/>
    <m/>
    <x v="0"/>
    <x v="0"/>
    <m/>
    <m/>
    <m/>
    <x v="0"/>
    <x v="0"/>
    <n v="26"/>
    <n v="28.07"/>
    <n v="75"/>
    <x v="0"/>
    <x v="0"/>
    <m/>
    <m/>
    <m/>
    <x v="0"/>
    <x v="0"/>
    <x v="9"/>
    <x v="9"/>
    <x v="9"/>
    <x v="0"/>
    <x v="0"/>
    <n v="75"/>
    <n v="0"/>
  </r>
  <r>
    <s v="Parkinson"/>
    <x v="1"/>
    <x v="0"/>
    <x v="11"/>
    <x v="0"/>
    <m/>
    <m/>
    <m/>
    <x v="0"/>
    <x v="0"/>
    <m/>
    <m/>
    <m/>
    <x v="0"/>
    <x v="0"/>
    <m/>
    <m/>
    <m/>
    <x v="0"/>
    <x v="0"/>
    <m/>
    <m/>
    <m/>
    <x v="0"/>
    <x v="0"/>
    <n v="2"/>
    <n v="17.41"/>
    <n v="99"/>
    <x v="0"/>
    <x v="0"/>
    <x v="9"/>
    <x v="9"/>
    <x v="9"/>
    <x v="0"/>
    <x v="0"/>
    <n v="99"/>
    <n v="0"/>
  </r>
  <r>
    <s v="Parritt"/>
    <x v="13"/>
    <x v="5"/>
    <x v="21"/>
    <x v="0"/>
    <m/>
    <m/>
    <m/>
    <x v="0"/>
    <x v="0"/>
    <n v="24"/>
    <n v="25.12"/>
    <n v="77"/>
    <x v="3"/>
    <x v="0"/>
    <n v="43"/>
    <n v="24.31"/>
    <n v="64"/>
    <x v="3"/>
    <x v="0"/>
    <m/>
    <m/>
    <m/>
    <x v="0"/>
    <x v="0"/>
    <m/>
    <m/>
    <m/>
    <x v="0"/>
    <x v="0"/>
    <x v="9"/>
    <x v="9"/>
    <x v="9"/>
    <x v="0"/>
    <x v="0"/>
    <n v="141"/>
    <n v="198"/>
  </r>
  <r>
    <s v="Richardson"/>
    <x v="2"/>
    <x v="1"/>
    <x v="0"/>
    <x v="0"/>
    <m/>
    <m/>
    <m/>
    <x v="0"/>
    <x v="0"/>
    <n v="7"/>
    <n v="21.24"/>
    <n v="94"/>
    <x v="3"/>
    <x v="0"/>
    <m/>
    <m/>
    <m/>
    <x v="0"/>
    <x v="0"/>
    <m/>
    <m/>
    <m/>
    <x v="0"/>
    <x v="0"/>
    <m/>
    <m/>
    <m/>
    <x v="0"/>
    <x v="0"/>
    <x v="9"/>
    <x v="9"/>
    <x v="9"/>
    <x v="0"/>
    <x v="0"/>
    <n v="94"/>
    <n v="99"/>
  </r>
  <r>
    <s v="Rinderspacker"/>
    <x v="20"/>
    <x v="0"/>
    <x v="19"/>
    <x v="0"/>
    <m/>
    <m/>
    <m/>
    <x v="0"/>
    <x v="0"/>
    <m/>
    <m/>
    <m/>
    <x v="0"/>
    <x v="0"/>
    <n v="30"/>
    <n v="22.4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Ritchie"/>
    <x v="7"/>
    <x v="1"/>
    <x v="23"/>
    <x v="0"/>
    <m/>
    <m/>
    <m/>
    <x v="0"/>
    <x v="0"/>
    <n v="23"/>
    <n v="24.55"/>
    <n v="78"/>
    <x v="4"/>
    <x v="0"/>
    <m/>
    <m/>
    <m/>
    <x v="0"/>
    <x v="0"/>
    <m/>
    <m/>
    <m/>
    <x v="0"/>
    <x v="0"/>
    <m/>
    <m/>
    <m/>
    <x v="0"/>
    <x v="0"/>
    <x v="9"/>
    <x v="9"/>
    <x v="9"/>
    <x v="0"/>
    <x v="0"/>
    <n v="78"/>
    <n v="96"/>
  </r>
  <r>
    <s v="Rogers"/>
    <x v="10"/>
    <x v="3"/>
    <x v="21"/>
    <x v="0"/>
    <m/>
    <m/>
    <m/>
    <x v="0"/>
    <x v="0"/>
    <n v="25"/>
    <n v="25.15"/>
    <n v="76"/>
    <x v="2"/>
    <x v="0"/>
    <n v="13"/>
    <n v="21.02"/>
    <n v="91"/>
    <x v="1"/>
    <x v="0"/>
    <m/>
    <m/>
    <m/>
    <x v="0"/>
    <x v="0"/>
    <m/>
    <m/>
    <m/>
    <x v="0"/>
    <x v="0"/>
    <x v="9"/>
    <x v="9"/>
    <x v="9"/>
    <x v="0"/>
    <x v="0"/>
    <n v="167"/>
    <n v="198"/>
  </r>
  <r>
    <s v="Crocker"/>
    <x v="7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n v="27"/>
    <n v="22.16"/>
    <n v="74"/>
    <x v="6"/>
    <x v="0"/>
    <x v="9"/>
    <x v="9"/>
    <x v="9"/>
    <x v="0"/>
    <x v="0"/>
    <n v="74"/>
    <n v="96"/>
  </r>
  <r>
    <s v="Unknown runner"/>
    <x v="20"/>
    <x v="0"/>
    <x v="9"/>
    <x v="0"/>
    <m/>
    <m/>
    <m/>
    <x v="0"/>
    <x v="0"/>
    <m/>
    <m/>
    <m/>
    <x v="0"/>
    <x v="0"/>
    <n v="37"/>
    <n v="23.19"/>
    <n v="70"/>
    <x v="0"/>
    <x v="0"/>
    <m/>
    <m/>
    <m/>
    <x v="0"/>
    <x v="0"/>
    <m/>
    <m/>
    <m/>
    <x v="0"/>
    <x v="0"/>
    <x v="9"/>
    <x v="9"/>
    <x v="9"/>
    <x v="0"/>
    <x v="0"/>
    <n v="70"/>
    <n v="0"/>
  </r>
  <r>
    <s v="Venney"/>
    <x v="6"/>
    <x v="0"/>
    <x v="5"/>
    <x v="0"/>
    <m/>
    <m/>
    <m/>
    <x v="0"/>
    <x v="0"/>
    <m/>
    <m/>
    <m/>
    <x v="0"/>
    <x v="0"/>
    <n v="23"/>
    <n v="21.56"/>
    <n v="81"/>
    <x v="0"/>
    <x v="0"/>
    <m/>
    <m/>
    <m/>
    <x v="0"/>
    <x v="0"/>
    <m/>
    <m/>
    <m/>
    <x v="0"/>
    <x v="0"/>
    <x v="9"/>
    <x v="9"/>
    <x v="9"/>
    <x v="0"/>
    <x v="0"/>
    <n v="81"/>
    <n v="0"/>
  </r>
  <r>
    <s v="Vickers"/>
    <x v="2"/>
    <x v="0"/>
    <x v="1"/>
    <x v="0"/>
    <m/>
    <m/>
    <m/>
    <x v="0"/>
    <x v="0"/>
    <m/>
    <m/>
    <m/>
    <x v="0"/>
    <x v="0"/>
    <m/>
    <m/>
    <m/>
    <x v="0"/>
    <x v="0"/>
    <n v="37"/>
    <n v="34.24"/>
    <n v="64"/>
    <x v="0"/>
    <x v="0"/>
    <m/>
    <m/>
    <m/>
    <x v="0"/>
    <x v="0"/>
    <x v="9"/>
    <x v="9"/>
    <x v="9"/>
    <x v="0"/>
    <x v="0"/>
    <n v="64"/>
    <n v="0"/>
  </r>
  <r>
    <s v="Wadsworth"/>
    <x v="4"/>
    <x v="3"/>
    <x v="20"/>
    <x v="0"/>
    <m/>
    <m/>
    <m/>
    <x v="0"/>
    <x v="0"/>
    <m/>
    <m/>
    <m/>
    <x v="0"/>
    <x v="0"/>
    <n v="15"/>
    <n v="21.15"/>
    <n v="89"/>
    <x v="3"/>
    <x v="0"/>
    <m/>
    <m/>
    <m/>
    <x v="0"/>
    <x v="0"/>
    <m/>
    <m/>
    <m/>
    <x v="0"/>
    <x v="0"/>
    <x v="9"/>
    <x v="9"/>
    <x v="9"/>
    <x v="0"/>
    <x v="0"/>
    <n v="89"/>
    <n v="99"/>
  </r>
  <r>
    <s v="Watts"/>
    <x v="20"/>
    <x v="0"/>
    <x v="9"/>
    <x v="0"/>
    <m/>
    <m/>
    <m/>
    <x v="0"/>
    <x v="0"/>
    <m/>
    <m/>
    <m/>
    <x v="0"/>
    <x v="0"/>
    <n v="33"/>
    <n v="23.06"/>
    <n v="73"/>
    <x v="0"/>
    <x v="0"/>
    <m/>
    <m/>
    <m/>
    <x v="0"/>
    <x v="0"/>
    <m/>
    <m/>
    <m/>
    <x v="0"/>
    <x v="0"/>
    <x v="9"/>
    <x v="9"/>
    <x v="9"/>
    <x v="0"/>
    <x v="0"/>
    <n v="73"/>
    <n v="0"/>
  </r>
  <r>
    <s v="Williamson"/>
    <x v="8"/>
    <x v="0"/>
    <x v="4"/>
    <x v="0"/>
    <m/>
    <m/>
    <m/>
    <x v="0"/>
    <x v="0"/>
    <n v="12"/>
    <n v="22.24"/>
    <n v="89"/>
    <x v="0"/>
    <x v="0"/>
    <n v="28"/>
    <n v="22.36"/>
    <n v="77"/>
    <x v="0"/>
    <x v="0"/>
    <m/>
    <m/>
    <m/>
    <x v="0"/>
    <x v="0"/>
    <m/>
    <m/>
    <m/>
    <x v="0"/>
    <x v="0"/>
    <x v="9"/>
    <x v="9"/>
    <x v="9"/>
    <x v="0"/>
    <x v="0"/>
    <n v="16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4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3:B29" firstHeaderRow="2" firstDataRow="2" firstDataCol="1"/>
  <pivotFields count="3">
    <pivotField axis="axisRow" compact="0" outline="0" subtotalTop="0" showAll="0" includeNewItemsInFilter="1">
      <items count="25">
        <item x="12"/>
        <item x="23"/>
        <item x="14"/>
        <item x="5"/>
        <item x="13"/>
        <item x="16"/>
        <item x="21"/>
        <item x="9"/>
        <item x="10"/>
        <item x="3"/>
        <item x="18"/>
        <item x="4"/>
        <item x="6"/>
        <item x="0"/>
        <item x="20"/>
        <item x="17"/>
        <item x="15"/>
        <item x="2"/>
        <item x="11"/>
        <item x="7"/>
        <item x="22"/>
        <item x="1"/>
        <item x="8"/>
        <item x="19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" fld="2" subtotal="count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5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9" firstHeaderRow="2" firstDataRow="2" firstDataCol="1"/>
  <pivotFields count="3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x="11"/>
        <item x="23"/>
        <item x="14"/>
        <item x="0"/>
        <item x="12"/>
        <item x="16"/>
        <item x="21"/>
        <item x="8"/>
        <item x="9"/>
        <item x="3"/>
        <item x="18"/>
        <item x="4"/>
        <item x="5"/>
        <item x="13"/>
        <item x="20"/>
        <item x="17"/>
        <item x="15"/>
        <item x="2"/>
        <item x="10"/>
        <item x="6"/>
        <item x="22"/>
        <item x="1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2" fld="1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workbookViewId="0">
      <selection sqref="A1:O1"/>
    </sheetView>
  </sheetViews>
  <sheetFormatPr defaultRowHeight="12.75" x14ac:dyDescent="0.2"/>
  <cols>
    <col min="1" max="1" width="26.7109375" customWidth="1"/>
    <col min="2" max="2" width="3.42578125" customWidth="1"/>
    <col min="3" max="3" width="12" customWidth="1"/>
    <col min="4" max="4" width="2.85546875" customWidth="1"/>
    <col min="6" max="6" width="3.140625" customWidth="1"/>
    <col min="8" max="8" width="2.42578125" customWidth="1"/>
    <col min="10" max="10" width="2.28515625" customWidth="1"/>
    <col min="12" max="12" width="2.85546875" customWidth="1"/>
    <col min="14" max="14" width="2.85546875" customWidth="1"/>
  </cols>
  <sheetData>
    <row r="1" spans="1:15" x14ac:dyDescent="0.2">
      <c r="A1" s="87" t="s">
        <v>126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28" t="s">
        <v>102</v>
      </c>
    </row>
    <row r="4" spans="1:15" x14ac:dyDescent="0.2">
      <c r="A4" s="84" t="s">
        <v>101</v>
      </c>
      <c r="C4" s="3" t="s">
        <v>83</v>
      </c>
      <c r="D4" s="3"/>
      <c r="E4" s="3" t="s">
        <v>98</v>
      </c>
      <c r="F4" s="3"/>
      <c r="G4" s="3" t="s">
        <v>11</v>
      </c>
      <c r="H4" s="3"/>
      <c r="I4" s="3" t="s">
        <v>104</v>
      </c>
      <c r="J4" s="3"/>
      <c r="K4" s="3" t="s">
        <v>10</v>
      </c>
      <c r="L4" s="3"/>
      <c r="M4" s="3" t="s">
        <v>117</v>
      </c>
      <c r="N4" s="3"/>
      <c r="O4" s="3" t="s">
        <v>63</v>
      </c>
    </row>
    <row r="5" spans="1:15" x14ac:dyDescent="0.2">
      <c r="C5" s="1"/>
      <c r="D5" s="8"/>
      <c r="E5" s="1"/>
      <c r="F5" s="8"/>
      <c r="G5" s="1"/>
      <c r="H5" s="1"/>
      <c r="I5" s="1"/>
      <c r="J5" s="8"/>
      <c r="K5" s="1"/>
      <c r="L5" s="8"/>
      <c r="M5" s="1"/>
      <c r="N5" s="8"/>
      <c r="O5" s="8"/>
    </row>
    <row r="6" spans="1:15" x14ac:dyDescent="0.2">
      <c r="A6" s="11" t="s">
        <v>19</v>
      </c>
      <c r="C6" s="21">
        <v>2</v>
      </c>
      <c r="E6" s="21">
        <v>1.5</v>
      </c>
      <c r="G6" s="21">
        <v>2.5</v>
      </c>
      <c r="H6" s="21"/>
      <c r="I6" s="21">
        <v>0</v>
      </c>
      <c r="K6" s="21">
        <v>0</v>
      </c>
      <c r="M6" s="21">
        <v>0</v>
      </c>
      <c r="O6" s="21">
        <v>6</v>
      </c>
    </row>
    <row r="7" spans="1:15" x14ac:dyDescent="0.2">
      <c r="A7" s="11" t="s">
        <v>206</v>
      </c>
      <c r="C7" s="21">
        <v>1.5</v>
      </c>
      <c r="E7" s="21">
        <v>2</v>
      </c>
      <c r="G7" s="21">
        <v>1</v>
      </c>
      <c r="H7" s="21"/>
      <c r="I7" s="21">
        <v>0</v>
      </c>
      <c r="K7" s="21">
        <v>0</v>
      </c>
      <c r="M7" s="21">
        <v>0</v>
      </c>
      <c r="O7" s="21">
        <v>4.5</v>
      </c>
    </row>
    <row r="8" spans="1:15" ht="12.75" customHeight="1" x14ac:dyDescent="0.2">
      <c r="A8" s="11" t="s">
        <v>21</v>
      </c>
      <c r="C8" s="21">
        <v>10</v>
      </c>
      <c r="E8" s="21">
        <v>9.5</v>
      </c>
      <c r="G8" s="21">
        <v>9</v>
      </c>
      <c r="H8" s="21"/>
      <c r="I8" s="21">
        <v>0</v>
      </c>
      <c r="K8" s="21">
        <v>0</v>
      </c>
      <c r="M8" s="21">
        <v>0</v>
      </c>
      <c r="O8" s="21">
        <v>28.5</v>
      </c>
    </row>
    <row r="9" spans="1:15" x14ac:dyDescent="0.2">
      <c r="A9" s="11" t="s">
        <v>23</v>
      </c>
      <c r="C9" s="21">
        <v>23.5</v>
      </c>
      <c r="E9" s="21">
        <v>40</v>
      </c>
      <c r="G9" s="21">
        <v>19.5</v>
      </c>
      <c r="H9" s="21"/>
      <c r="I9" s="21">
        <v>0</v>
      </c>
      <c r="K9" s="21">
        <v>0</v>
      </c>
      <c r="M9" s="21">
        <v>0</v>
      </c>
      <c r="O9" s="21">
        <v>83</v>
      </c>
    </row>
    <row r="10" spans="1:15" x14ac:dyDescent="0.2">
      <c r="A10" s="11" t="s">
        <v>28</v>
      </c>
      <c r="B10" s="27"/>
      <c r="C10" s="21">
        <v>4</v>
      </c>
      <c r="E10" s="21">
        <v>4</v>
      </c>
      <c r="G10" s="21">
        <v>2</v>
      </c>
      <c r="H10" s="21"/>
      <c r="I10" s="21">
        <v>0</v>
      </c>
      <c r="K10" s="21">
        <v>0</v>
      </c>
      <c r="M10" s="21">
        <v>0</v>
      </c>
      <c r="O10" s="21">
        <v>10</v>
      </c>
    </row>
    <row r="11" spans="1:15" x14ac:dyDescent="0.2">
      <c r="A11" s="11" t="s">
        <v>27</v>
      </c>
      <c r="B11" s="11"/>
      <c r="C11" s="21">
        <v>13.5</v>
      </c>
      <c r="E11" s="21">
        <v>7</v>
      </c>
      <c r="G11" s="21">
        <v>7.5</v>
      </c>
      <c r="H11" s="21"/>
      <c r="I11" s="21">
        <v>0</v>
      </c>
      <c r="K11" s="21">
        <v>0</v>
      </c>
      <c r="M11" s="21">
        <v>0</v>
      </c>
      <c r="O11" s="21">
        <v>28</v>
      </c>
    </row>
    <row r="12" spans="1:15" x14ac:dyDescent="0.2">
      <c r="A12" s="11" t="s">
        <v>16</v>
      </c>
      <c r="B12" s="27"/>
      <c r="C12" s="21">
        <v>7</v>
      </c>
      <c r="E12" s="21">
        <v>5</v>
      </c>
      <c r="G12" s="21">
        <v>9.5</v>
      </c>
      <c r="H12" s="21"/>
      <c r="I12" s="21">
        <v>0</v>
      </c>
      <c r="K12" s="21">
        <v>0</v>
      </c>
      <c r="M12" s="21">
        <v>0</v>
      </c>
      <c r="O12" s="21">
        <v>21.5</v>
      </c>
    </row>
    <row r="13" spans="1:15" x14ac:dyDescent="0.2">
      <c r="A13" s="11" t="s">
        <v>26</v>
      </c>
      <c r="B13" s="27"/>
      <c r="C13" s="21">
        <v>9</v>
      </c>
      <c r="E13" s="21">
        <v>8</v>
      </c>
      <c r="G13" s="21">
        <v>12</v>
      </c>
      <c r="H13" s="21"/>
      <c r="I13" s="21">
        <v>0</v>
      </c>
      <c r="K13" s="21">
        <v>0</v>
      </c>
      <c r="M13" s="21">
        <v>0</v>
      </c>
      <c r="O13" s="21">
        <v>29</v>
      </c>
    </row>
    <row r="14" spans="1:15" x14ac:dyDescent="0.2">
      <c r="A14" s="11" t="s">
        <v>17</v>
      </c>
      <c r="B14" s="27"/>
      <c r="C14" s="21">
        <v>4</v>
      </c>
      <c r="E14" s="21">
        <v>0</v>
      </c>
      <c r="G14" s="21">
        <v>8.5</v>
      </c>
      <c r="H14" s="21"/>
      <c r="I14" s="21">
        <v>0</v>
      </c>
      <c r="K14" s="21">
        <v>0</v>
      </c>
      <c r="M14" s="21">
        <v>0</v>
      </c>
      <c r="O14" s="21">
        <v>12.5</v>
      </c>
    </row>
    <row r="15" spans="1:15" x14ac:dyDescent="0.2">
      <c r="A15" s="11" t="s">
        <v>118</v>
      </c>
      <c r="B15" s="27"/>
      <c r="C15" s="21">
        <v>0.5</v>
      </c>
      <c r="E15" s="21">
        <v>1.5</v>
      </c>
      <c r="G15" s="21">
        <v>0.5</v>
      </c>
      <c r="H15" s="21"/>
      <c r="I15" s="21">
        <v>0</v>
      </c>
      <c r="K15" s="21">
        <v>0</v>
      </c>
      <c r="M15" s="21">
        <v>0</v>
      </c>
      <c r="O15" s="21">
        <v>2.5</v>
      </c>
    </row>
    <row r="16" spans="1:15" x14ac:dyDescent="0.2">
      <c r="A16" s="11" t="s">
        <v>105</v>
      </c>
      <c r="B16" s="27"/>
      <c r="C16" s="21">
        <v>0</v>
      </c>
      <c r="E16" s="21">
        <v>1</v>
      </c>
      <c r="G16" s="21">
        <v>0</v>
      </c>
      <c r="H16" s="21"/>
      <c r="I16" s="21">
        <v>0</v>
      </c>
      <c r="K16" s="21">
        <v>0</v>
      </c>
      <c r="M16" s="21">
        <v>0</v>
      </c>
      <c r="O16" s="21">
        <v>1</v>
      </c>
    </row>
    <row r="17" spans="1:15" x14ac:dyDescent="0.2">
      <c r="A17" s="11" t="s">
        <v>73</v>
      </c>
      <c r="B17" s="27"/>
      <c r="C17" s="21">
        <v>0</v>
      </c>
      <c r="E17" s="21">
        <v>0.5</v>
      </c>
      <c r="G17" s="21">
        <v>0</v>
      </c>
      <c r="H17" s="21"/>
      <c r="I17" s="21">
        <v>0</v>
      </c>
      <c r="K17" s="21">
        <v>0</v>
      </c>
      <c r="M17" s="21">
        <v>0</v>
      </c>
      <c r="O17" s="21">
        <v>0.5</v>
      </c>
    </row>
    <row r="18" spans="1:15" x14ac:dyDescent="0.2">
      <c r="A18" s="11" t="s">
        <v>106</v>
      </c>
      <c r="B18" s="27"/>
      <c r="C18" s="21">
        <v>5</v>
      </c>
      <c r="E18" s="21">
        <v>8</v>
      </c>
      <c r="G18" s="21">
        <v>5</v>
      </c>
      <c r="H18" s="21"/>
      <c r="I18" s="21">
        <v>0</v>
      </c>
      <c r="K18" s="21">
        <v>0</v>
      </c>
      <c r="M18" s="21">
        <v>0</v>
      </c>
      <c r="O18" s="21">
        <v>18</v>
      </c>
    </row>
    <row r="19" spans="1:15" x14ac:dyDescent="0.2">
      <c r="A19" s="11" t="s">
        <v>107</v>
      </c>
      <c r="B19" s="27"/>
      <c r="C19" s="21">
        <v>12</v>
      </c>
      <c r="E19" s="21">
        <v>15</v>
      </c>
      <c r="G19" s="21">
        <v>7</v>
      </c>
      <c r="H19" s="21"/>
      <c r="I19" s="21">
        <v>0</v>
      </c>
      <c r="K19" s="21">
        <v>0</v>
      </c>
      <c r="M19" s="21">
        <v>0</v>
      </c>
      <c r="O19" s="21">
        <v>34</v>
      </c>
    </row>
    <row r="20" spans="1:15" x14ac:dyDescent="0.2">
      <c r="A20" s="11" t="s">
        <v>33</v>
      </c>
      <c r="B20" s="27"/>
      <c r="C20" s="21">
        <v>4.5</v>
      </c>
      <c r="E20" s="21">
        <v>4</v>
      </c>
      <c r="G20" s="21">
        <v>4.5</v>
      </c>
      <c r="H20" s="21"/>
      <c r="I20" s="21">
        <v>0</v>
      </c>
      <c r="K20" s="21">
        <v>0</v>
      </c>
      <c r="M20" s="21">
        <v>0</v>
      </c>
      <c r="O20" s="21">
        <v>13</v>
      </c>
    </row>
    <row r="21" spans="1:15" x14ac:dyDescent="0.2">
      <c r="A21" s="11" t="s">
        <v>119</v>
      </c>
      <c r="B21" s="27"/>
      <c r="C21" s="21">
        <v>3</v>
      </c>
      <c r="E21" s="21">
        <v>3.5</v>
      </c>
      <c r="G21" s="21">
        <v>8.5</v>
      </c>
      <c r="H21" s="21"/>
      <c r="I21" s="21">
        <v>0</v>
      </c>
      <c r="K21" s="21">
        <v>0</v>
      </c>
      <c r="M21" s="21">
        <v>0</v>
      </c>
      <c r="O21" s="21">
        <v>15</v>
      </c>
    </row>
    <row r="22" spans="1:15" x14ac:dyDescent="0.2">
      <c r="A22" s="27" t="s">
        <v>120</v>
      </c>
      <c r="B22" s="27"/>
      <c r="C22" s="21">
        <v>8.5</v>
      </c>
      <c r="E22" s="21">
        <v>7.5</v>
      </c>
      <c r="G22" s="21">
        <v>8.5</v>
      </c>
      <c r="H22" s="21"/>
      <c r="I22" s="21">
        <v>0</v>
      </c>
      <c r="K22" s="21">
        <v>0</v>
      </c>
      <c r="M22" s="21">
        <v>0</v>
      </c>
      <c r="O22" s="21">
        <v>24.5</v>
      </c>
    </row>
    <row r="23" spans="1:15" x14ac:dyDescent="0.2">
      <c r="A23" s="11" t="s">
        <v>127</v>
      </c>
      <c r="B23" s="27"/>
      <c r="C23" s="21">
        <v>5</v>
      </c>
      <c r="E23" s="21">
        <v>2</v>
      </c>
      <c r="G23" s="21">
        <v>0</v>
      </c>
      <c r="H23" s="21"/>
      <c r="I23" s="21">
        <v>0</v>
      </c>
      <c r="K23" s="21">
        <v>0</v>
      </c>
      <c r="M23" s="21">
        <v>0</v>
      </c>
      <c r="O23" s="21">
        <v>7</v>
      </c>
    </row>
    <row r="24" spans="1:15" x14ac:dyDescent="0.2">
      <c r="A24" s="11" t="s">
        <v>35</v>
      </c>
      <c r="B24" s="27"/>
      <c r="C24" s="21">
        <v>7</v>
      </c>
      <c r="E24" s="21">
        <v>6</v>
      </c>
      <c r="G24" s="21">
        <v>6</v>
      </c>
      <c r="H24" s="21"/>
      <c r="I24" s="21">
        <v>0</v>
      </c>
      <c r="K24" s="21">
        <v>0</v>
      </c>
      <c r="M24" s="21">
        <v>0</v>
      </c>
      <c r="O24" s="21">
        <v>19</v>
      </c>
    </row>
    <row r="25" spans="1:15" x14ac:dyDescent="0.2">
      <c r="A25" s="11" t="s">
        <v>99</v>
      </c>
      <c r="B25" s="27"/>
      <c r="C25" s="21">
        <v>8</v>
      </c>
      <c r="E25" s="21">
        <v>4</v>
      </c>
      <c r="G25" s="21">
        <v>7</v>
      </c>
      <c r="H25" s="21"/>
      <c r="I25" s="21">
        <v>0</v>
      </c>
      <c r="K25" s="21">
        <v>0</v>
      </c>
      <c r="M25" s="21">
        <v>0</v>
      </c>
      <c r="O25" s="21">
        <v>19</v>
      </c>
    </row>
    <row r="26" spans="1:15" x14ac:dyDescent="0.2">
      <c r="A26" s="11" t="s">
        <v>108</v>
      </c>
      <c r="B26" s="27"/>
      <c r="C26" s="21">
        <v>6</v>
      </c>
      <c r="E26" s="21">
        <v>5</v>
      </c>
      <c r="G26" s="21">
        <v>2</v>
      </c>
      <c r="H26" s="21"/>
      <c r="I26" s="21">
        <v>0</v>
      </c>
      <c r="K26" s="21">
        <v>0</v>
      </c>
      <c r="M26" s="21">
        <v>0</v>
      </c>
      <c r="O26" s="21">
        <v>13</v>
      </c>
    </row>
    <row r="27" spans="1:15" x14ac:dyDescent="0.2">
      <c r="A27" s="11" t="s">
        <v>207</v>
      </c>
      <c r="B27" s="27"/>
      <c r="C27" s="21">
        <v>0</v>
      </c>
      <c r="E27" s="21">
        <v>0</v>
      </c>
      <c r="G27" s="21">
        <v>6</v>
      </c>
      <c r="H27" s="21"/>
      <c r="I27" s="21">
        <v>0</v>
      </c>
      <c r="K27" s="21">
        <v>0</v>
      </c>
      <c r="M27" s="21">
        <v>0</v>
      </c>
      <c r="O27" s="21">
        <v>6</v>
      </c>
    </row>
    <row r="28" spans="1:15" x14ac:dyDescent="0.2">
      <c r="A28" s="74" t="s">
        <v>208</v>
      </c>
      <c r="B28" s="27"/>
      <c r="C28" s="21">
        <v>0</v>
      </c>
      <c r="E28" s="21">
        <v>4</v>
      </c>
      <c r="G28" s="21">
        <v>5</v>
      </c>
      <c r="H28" s="21"/>
      <c r="I28" s="21">
        <v>0</v>
      </c>
      <c r="K28" s="21">
        <v>0</v>
      </c>
      <c r="M28" s="21">
        <v>0</v>
      </c>
      <c r="O28" s="21">
        <v>9</v>
      </c>
    </row>
    <row r="29" spans="1:15" x14ac:dyDescent="0.2">
      <c r="A29" s="11" t="s">
        <v>128</v>
      </c>
      <c r="B29" s="27"/>
      <c r="C29" s="21">
        <v>2</v>
      </c>
      <c r="E29" s="21">
        <v>0</v>
      </c>
      <c r="G29" s="21">
        <v>0</v>
      </c>
      <c r="H29" s="21"/>
      <c r="I29" s="21">
        <v>0</v>
      </c>
      <c r="K29" s="21">
        <v>0</v>
      </c>
      <c r="M29" s="21">
        <v>0</v>
      </c>
      <c r="O29" s="21">
        <v>2</v>
      </c>
    </row>
    <row r="30" spans="1:15" x14ac:dyDescent="0.2">
      <c r="A30" s="11" t="s">
        <v>109</v>
      </c>
      <c r="B30" s="27"/>
      <c r="C30" s="21">
        <v>0.5</v>
      </c>
      <c r="E30" s="21">
        <v>0</v>
      </c>
      <c r="G30" s="21">
        <v>5</v>
      </c>
      <c r="H30" s="21"/>
      <c r="I30" s="21">
        <v>0</v>
      </c>
      <c r="K30" s="21">
        <v>0</v>
      </c>
      <c r="M30" s="21">
        <v>0</v>
      </c>
      <c r="O30" s="21">
        <v>5.5</v>
      </c>
    </row>
    <row r="31" spans="1:15" x14ac:dyDescent="0.2">
      <c r="A31" s="11" t="s">
        <v>72</v>
      </c>
      <c r="B31" s="27"/>
      <c r="C31" s="21">
        <v>4</v>
      </c>
      <c r="E31" s="21">
        <v>1</v>
      </c>
      <c r="G31" s="21">
        <v>1.5</v>
      </c>
      <c r="H31" s="21"/>
      <c r="I31" s="21">
        <v>0</v>
      </c>
      <c r="K31" s="21">
        <v>0</v>
      </c>
      <c r="M31" s="21">
        <v>0</v>
      </c>
      <c r="O31" s="21">
        <v>6.5</v>
      </c>
    </row>
    <row r="32" spans="1:15" x14ac:dyDescent="0.2">
      <c r="A32" s="11" t="s">
        <v>121</v>
      </c>
      <c r="B32" s="27"/>
      <c r="C32" s="21">
        <v>4</v>
      </c>
      <c r="E32" s="21">
        <v>3</v>
      </c>
      <c r="G32" s="21">
        <v>0.5</v>
      </c>
      <c r="H32" s="21"/>
      <c r="I32" s="21">
        <v>0</v>
      </c>
      <c r="K32" s="21">
        <v>0</v>
      </c>
      <c r="M32" s="21">
        <v>0</v>
      </c>
      <c r="O32" s="21">
        <v>7.5</v>
      </c>
    </row>
    <row r="33" spans="1:15" x14ac:dyDescent="0.2">
      <c r="A33" s="11" t="s">
        <v>43</v>
      </c>
      <c r="B33" s="27"/>
      <c r="C33" s="21">
        <v>20</v>
      </c>
      <c r="E33" s="21">
        <v>18.5</v>
      </c>
      <c r="G33" s="21">
        <v>15.5</v>
      </c>
      <c r="H33" s="21"/>
      <c r="I33" s="21">
        <v>0</v>
      </c>
      <c r="K33" s="21">
        <v>0</v>
      </c>
      <c r="M33" s="21">
        <v>0</v>
      </c>
      <c r="O33" s="21">
        <v>54</v>
      </c>
    </row>
    <row r="34" spans="1:15" x14ac:dyDescent="0.2">
      <c r="A34" s="11" t="s">
        <v>129</v>
      </c>
      <c r="B34" s="27"/>
      <c r="C34" s="21">
        <v>5.5</v>
      </c>
      <c r="E34" s="21">
        <v>4</v>
      </c>
      <c r="G34" s="21">
        <v>5</v>
      </c>
      <c r="H34" s="21"/>
      <c r="I34" s="21">
        <v>0</v>
      </c>
      <c r="K34" s="21">
        <v>0</v>
      </c>
      <c r="M34" s="21">
        <v>0</v>
      </c>
      <c r="O34" s="21">
        <v>14.5</v>
      </c>
    </row>
    <row r="35" spans="1:15" x14ac:dyDescent="0.2">
      <c r="A35" s="11" t="s">
        <v>44</v>
      </c>
      <c r="B35" s="27"/>
      <c r="C35" s="21">
        <v>3</v>
      </c>
      <c r="E35" s="21">
        <v>3</v>
      </c>
      <c r="G35" s="21">
        <v>5</v>
      </c>
      <c r="H35" s="21"/>
      <c r="I35" s="21">
        <v>0</v>
      </c>
      <c r="K35" s="21">
        <v>0</v>
      </c>
      <c r="M35" s="21">
        <v>0</v>
      </c>
      <c r="O35" s="21">
        <v>11</v>
      </c>
    </row>
    <row r="36" spans="1:15" ht="12.75" customHeight="1" x14ac:dyDescent="0.2">
      <c r="A36" s="11" t="s">
        <v>42</v>
      </c>
      <c r="B36" s="83"/>
      <c r="C36" s="21">
        <v>0</v>
      </c>
      <c r="E36" s="21">
        <v>1</v>
      </c>
      <c r="G36" s="21">
        <v>2</v>
      </c>
      <c r="H36" s="21"/>
      <c r="I36" s="21">
        <v>0</v>
      </c>
      <c r="K36" s="21">
        <v>0</v>
      </c>
      <c r="M36" s="21">
        <v>0</v>
      </c>
      <c r="O36" s="21">
        <v>3</v>
      </c>
    </row>
    <row r="37" spans="1:15" ht="12.75" customHeight="1" x14ac:dyDescent="0.2">
      <c r="A37" s="11" t="s">
        <v>40</v>
      </c>
      <c r="B37" s="83"/>
      <c r="C37" s="21">
        <v>12</v>
      </c>
      <c r="E37" s="21">
        <v>10</v>
      </c>
      <c r="G37" s="21">
        <v>12.5</v>
      </c>
      <c r="H37" s="21"/>
      <c r="I37" s="21">
        <v>0</v>
      </c>
      <c r="K37" s="21">
        <v>0</v>
      </c>
      <c r="M37" s="21">
        <v>0</v>
      </c>
      <c r="O37" s="21">
        <v>34.5</v>
      </c>
    </row>
    <row r="38" spans="1:15" ht="12.75" customHeight="1" x14ac:dyDescent="0.2">
      <c r="A38" s="11" t="s">
        <v>209</v>
      </c>
      <c r="B38" s="83"/>
      <c r="C38" s="21">
        <v>1</v>
      </c>
      <c r="E38" s="21">
        <v>1</v>
      </c>
      <c r="G38" s="21">
        <v>4</v>
      </c>
      <c r="H38" s="21"/>
      <c r="I38" s="21">
        <v>0</v>
      </c>
      <c r="K38" s="21">
        <v>0</v>
      </c>
      <c r="M38" s="21">
        <v>0</v>
      </c>
      <c r="O38" s="21">
        <v>6</v>
      </c>
    </row>
    <row r="39" spans="1:15" ht="12.75" customHeight="1" x14ac:dyDescent="0.2">
      <c r="A39" s="11" t="s">
        <v>41</v>
      </c>
      <c r="B39" s="83"/>
      <c r="C39" s="21">
        <v>0</v>
      </c>
      <c r="E39" s="21">
        <v>1</v>
      </c>
      <c r="G39" s="21">
        <v>1</v>
      </c>
      <c r="H39" s="21"/>
      <c r="I39" s="21">
        <v>0</v>
      </c>
      <c r="K39" s="21">
        <v>0</v>
      </c>
      <c r="M39" s="21">
        <v>0</v>
      </c>
      <c r="O39" s="21">
        <v>2</v>
      </c>
    </row>
  </sheetData>
  <mergeCells count="1">
    <mergeCell ref="A1:O1"/>
  </mergeCells>
  <phoneticPr fontId="0" type="noConversion"/>
  <dataValidations count="1">
    <dataValidation type="list" showInputMessage="1" showErrorMessage="1" sqref="B11">
      <formula1>#REF!</formula1>
    </dataValidation>
  </dataValidations>
  <pageMargins left="0.75" right="0.75" top="0.53" bottom="0.73" header="0.32" footer="0.5"/>
  <pageSetup paperSize="9" scale="9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zoomScaleNormal="100" workbookViewId="0">
      <pane xSplit="5" ySplit="4" topLeftCell="M35" activePane="bottomRight" state="frozen"/>
      <selection pane="topRight" activeCell="F1" sqref="F1"/>
      <selection pane="bottomLeft" activeCell="A5" sqref="A5"/>
      <selection pane="bottomRight" activeCell="X54" sqref="X54"/>
    </sheetView>
  </sheetViews>
  <sheetFormatPr defaultRowHeight="12.75" x14ac:dyDescent="0.2"/>
  <cols>
    <col min="1" max="1" width="15.140625" customWidth="1"/>
    <col min="2" max="2" width="9.42578125" bestFit="1" customWidth="1"/>
    <col min="4" max="4" width="22.28515625" customWidth="1"/>
    <col min="5" max="5" width="1.140625" customWidth="1"/>
    <col min="6" max="6" width="5.7109375" customWidth="1"/>
    <col min="7" max="8" width="7.5703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8" width="2.5703125" customWidth="1"/>
    <col min="19" max="19" width="7.85546875" customWidth="1"/>
    <col min="20" max="21" width="8.5703125" customWidth="1"/>
  </cols>
  <sheetData>
    <row r="1" spans="1:21" x14ac:dyDescent="0.2">
      <c r="A1" s="2" t="s">
        <v>126</v>
      </c>
    </row>
    <row r="2" spans="1:21" x14ac:dyDescent="0.2">
      <c r="A2" s="2"/>
    </row>
    <row r="3" spans="1:21" ht="25.5" x14ac:dyDescent="0.2">
      <c r="F3" s="97" t="s">
        <v>83</v>
      </c>
      <c r="G3" s="98"/>
      <c r="H3" s="99"/>
      <c r="I3" s="3"/>
      <c r="J3" s="97" t="s">
        <v>98</v>
      </c>
      <c r="K3" s="98"/>
      <c r="L3" s="99"/>
      <c r="N3" s="97" t="s">
        <v>11</v>
      </c>
      <c r="O3" s="98"/>
      <c r="P3" s="99"/>
      <c r="S3" s="78" t="s">
        <v>95</v>
      </c>
      <c r="T3" s="41" t="s">
        <v>13</v>
      </c>
      <c r="U3" s="44" t="s">
        <v>103</v>
      </c>
    </row>
    <row r="4" spans="1:21" x14ac:dyDescent="0.2">
      <c r="A4" s="4" t="s">
        <v>0</v>
      </c>
      <c r="B4" s="4" t="s">
        <v>122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" t="s">
        <v>5</v>
      </c>
      <c r="I4" s="1"/>
      <c r="J4" s="42" t="s">
        <v>7</v>
      </c>
      <c r="K4" s="42" t="s">
        <v>81</v>
      </c>
      <c r="L4" s="4" t="s">
        <v>5</v>
      </c>
      <c r="N4" s="42" t="s">
        <v>7</v>
      </c>
      <c r="O4" s="42" t="s">
        <v>81</v>
      </c>
      <c r="P4" s="4" t="s">
        <v>5</v>
      </c>
      <c r="S4" s="100" t="s">
        <v>14</v>
      </c>
      <c r="T4" s="100"/>
      <c r="U4" s="100"/>
    </row>
    <row r="5" spans="1:21" x14ac:dyDescent="0.2">
      <c r="A5" s="5" t="s">
        <v>256</v>
      </c>
      <c r="B5" s="5" t="s">
        <v>235</v>
      </c>
      <c r="C5" s="5" t="s">
        <v>116</v>
      </c>
      <c r="D5" s="5" t="s">
        <v>21</v>
      </c>
      <c r="F5" s="5"/>
      <c r="G5" s="43">
        <v>0</v>
      </c>
      <c r="H5" s="6"/>
      <c r="I5" s="10"/>
      <c r="J5" s="5">
        <v>1</v>
      </c>
      <c r="K5" s="43">
        <v>100</v>
      </c>
      <c r="L5" s="6">
        <v>11.16</v>
      </c>
      <c r="N5" s="5">
        <v>1</v>
      </c>
      <c r="O5" s="43">
        <v>100</v>
      </c>
      <c r="P5" s="6">
        <v>10.38</v>
      </c>
      <c r="S5" s="5">
        <v>18</v>
      </c>
      <c r="T5" s="23">
        <v>200</v>
      </c>
      <c r="U5" s="23">
        <v>200</v>
      </c>
    </row>
    <row r="6" spans="1:21" x14ac:dyDescent="0.2">
      <c r="A6" s="5" t="s">
        <v>223</v>
      </c>
      <c r="B6" s="5" t="s">
        <v>224</v>
      </c>
      <c r="C6" s="5" t="s">
        <v>116</v>
      </c>
      <c r="D6" s="5" t="s">
        <v>19</v>
      </c>
      <c r="F6" s="5">
        <v>3</v>
      </c>
      <c r="G6" s="43">
        <v>98</v>
      </c>
      <c r="H6" s="6">
        <v>12.03</v>
      </c>
      <c r="I6" s="10"/>
      <c r="J6" s="5">
        <v>4</v>
      </c>
      <c r="K6" s="43">
        <v>97</v>
      </c>
      <c r="L6" s="6">
        <v>11.33</v>
      </c>
      <c r="N6" s="5">
        <v>2</v>
      </c>
      <c r="O6" s="43">
        <v>99</v>
      </c>
      <c r="P6" s="6">
        <v>10.57</v>
      </c>
      <c r="S6" s="5">
        <v>2</v>
      </c>
      <c r="T6" s="23">
        <v>294</v>
      </c>
      <c r="U6" s="23">
        <v>294</v>
      </c>
    </row>
    <row r="7" spans="1:21" x14ac:dyDescent="0.2">
      <c r="A7" s="5" t="s">
        <v>199</v>
      </c>
      <c r="B7" s="5" t="s">
        <v>260</v>
      </c>
      <c r="C7" s="5" t="s">
        <v>116</v>
      </c>
      <c r="D7" s="5" t="s">
        <v>21</v>
      </c>
      <c r="F7" s="5">
        <v>1</v>
      </c>
      <c r="G7" s="43">
        <v>100</v>
      </c>
      <c r="H7" s="6">
        <v>11.46</v>
      </c>
      <c r="I7" s="10"/>
      <c r="J7" s="5">
        <v>2</v>
      </c>
      <c r="K7" s="43">
        <v>99</v>
      </c>
      <c r="L7" s="6">
        <v>11.24</v>
      </c>
      <c r="N7" s="5">
        <v>3</v>
      </c>
      <c r="O7" s="43">
        <v>98</v>
      </c>
      <c r="P7" s="6">
        <v>11.03</v>
      </c>
      <c r="S7" s="5">
        <v>1</v>
      </c>
      <c r="T7" s="23">
        <v>297</v>
      </c>
      <c r="U7" s="23">
        <v>297</v>
      </c>
    </row>
    <row r="8" spans="1:21" x14ac:dyDescent="0.2">
      <c r="A8" s="5" t="s">
        <v>130</v>
      </c>
      <c r="B8" s="5" t="s">
        <v>598</v>
      </c>
      <c r="C8" s="5" t="s">
        <v>116</v>
      </c>
      <c r="D8" s="5" t="s">
        <v>206</v>
      </c>
      <c r="F8" s="5">
        <v>2</v>
      </c>
      <c r="G8" s="43">
        <v>99</v>
      </c>
      <c r="H8" s="6">
        <v>11.54</v>
      </c>
      <c r="I8" s="10"/>
      <c r="J8" s="5">
        <v>3</v>
      </c>
      <c r="K8" s="43">
        <v>98</v>
      </c>
      <c r="L8" s="6">
        <v>11.31</v>
      </c>
      <c r="N8" s="5">
        <v>4</v>
      </c>
      <c r="O8" s="43">
        <v>97</v>
      </c>
      <c r="P8" s="6">
        <v>11.08</v>
      </c>
      <c r="S8" s="5">
        <v>2</v>
      </c>
      <c r="T8" s="23">
        <v>294</v>
      </c>
      <c r="U8" s="23">
        <v>294</v>
      </c>
    </row>
    <row r="9" spans="1:21" x14ac:dyDescent="0.2">
      <c r="A9" s="5" t="s">
        <v>266</v>
      </c>
      <c r="B9" s="5" t="s">
        <v>235</v>
      </c>
      <c r="C9" s="5" t="s">
        <v>116</v>
      </c>
      <c r="D9" s="5" t="s">
        <v>21</v>
      </c>
      <c r="F9" s="5">
        <v>11</v>
      </c>
      <c r="G9" s="43">
        <v>90</v>
      </c>
      <c r="H9" s="6">
        <v>13.23</v>
      </c>
      <c r="I9" s="10"/>
      <c r="J9" s="5">
        <v>5</v>
      </c>
      <c r="K9" s="43">
        <v>96</v>
      </c>
      <c r="L9" s="6">
        <v>12</v>
      </c>
      <c r="N9" s="5">
        <v>5</v>
      </c>
      <c r="O9" s="43">
        <v>96</v>
      </c>
      <c r="P9" s="6">
        <v>11.2</v>
      </c>
      <c r="S9" s="5">
        <v>5</v>
      </c>
      <c r="T9" s="23">
        <v>282</v>
      </c>
      <c r="U9" s="23">
        <v>282</v>
      </c>
    </row>
    <row r="10" spans="1:21" x14ac:dyDescent="0.2">
      <c r="A10" s="5" t="s">
        <v>249</v>
      </c>
      <c r="B10" s="5" t="s">
        <v>213</v>
      </c>
      <c r="C10" s="5" t="s">
        <v>116</v>
      </c>
      <c r="D10" s="5" t="s">
        <v>121</v>
      </c>
      <c r="F10" s="5">
        <v>4</v>
      </c>
      <c r="G10" s="43">
        <v>97</v>
      </c>
      <c r="H10" s="6">
        <v>12.28</v>
      </c>
      <c r="I10" s="10"/>
      <c r="J10" s="5"/>
      <c r="K10" s="43">
        <v>0</v>
      </c>
      <c r="L10" s="6"/>
      <c r="N10" s="5">
        <v>6</v>
      </c>
      <c r="O10" s="43">
        <v>95</v>
      </c>
      <c r="P10" s="6">
        <v>11.33</v>
      </c>
      <c r="S10" s="5">
        <v>19</v>
      </c>
      <c r="T10" s="23">
        <v>192</v>
      </c>
      <c r="U10" s="23">
        <v>192</v>
      </c>
    </row>
    <row r="11" spans="1:21" x14ac:dyDescent="0.2">
      <c r="A11" s="5" t="s">
        <v>192</v>
      </c>
      <c r="B11" s="5" t="s">
        <v>216</v>
      </c>
      <c r="C11" s="5" t="s">
        <v>116</v>
      </c>
      <c r="D11" s="5" t="s">
        <v>21</v>
      </c>
      <c r="F11" s="5">
        <v>6</v>
      </c>
      <c r="G11" s="43">
        <v>95</v>
      </c>
      <c r="H11" s="6">
        <v>12.41</v>
      </c>
      <c r="I11" s="10"/>
      <c r="J11" s="5">
        <v>6</v>
      </c>
      <c r="K11" s="43">
        <v>95</v>
      </c>
      <c r="L11" s="6">
        <v>12.18</v>
      </c>
      <c r="N11" s="5">
        <v>7</v>
      </c>
      <c r="O11" s="43">
        <v>94</v>
      </c>
      <c r="P11" s="6">
        <v>11.36</v>
      </c>
      <c r="S11" s="5">
        <v>4</v>
      </c>
      <c r="T11" s="23">
        <v>284</v>
      </c>
      <c r="U11" s="23">
        <v>284</v>
      </c>
    </row>
    <row r="12" spans="1:21" x14ac:dyDescent="0.2">
      <c r="A12" s="5" t="s">
        <v>273</v>
      </c>
      <c r="B12" s="5" t="s">
        <v>274</v>
      </c>
      <c r="C12" s="5" t="s">
        <v>116</v>
      </c>
      <c r="D12" s="5" t="s">
        <v>21</v>
      </c>
      <c r="F12" s="5">
        <v>15</v>
      </c>
      <c r="G12" s="43">
        <v>86</v>
      </c>
      <c r="H12" s="6">
        <v>13.36</v>
      </c>
      <c r="I12" s="10"/>
      <c r="J12" s="5">
        <v>8</v>
      </c>
      <c r="K12" s="43">
        <v>93</v>
      </c>
      <c r="L12" s="6">
        <v>12.31</v>
      </c>
      <c r="N12" s="5">
        <v>8</v>
      </c>
      <c r="O12" s="43">
        <v>93</v>
      </c>
      <c r="P12" s="6">
        <v>11.38</v>
      </c>
      <c r="S12" s="5">
        <v>8</v>
      </c>
      <c r="T12" s="23">
        <v>272</v>
      </c>
      <c r="U12" s="23">
        <v>272</v>
      </c>
    </row>
    <row r="13" spans="1:21" x14ac:dyDescent="0.2">
      <c r="A13" s="5" t="s">
        <v>262</v>
      </c>
      <c r="B13" s="5" t="s">
        <v>145</v>
      </c>
      <c r="C13" s="5" t="s">
        <v>116</v>
      </c>
      <c r="D13" s="5" t="s">
        <v>16</v>
      </c>
      <c r="F13" s="5">
        <v>12</v>
      </c>
      <c r="G13" s="43">
        <v>89</v>
      </c>
      <c r="H13" s="6">
        <v>13.24</v>
      </c>
      <c r="I13" s="10"/>
      <c r="J13" s="5"/>
      <c r="K13" s="43">
        <v>0</v>
      </c>
      <c r="L13" s="6"/>
      <c r="N13" s="5">
        <v>9</v>
      </c>
      <c r="O13" s="43">
        <v>92</v>
      </c>
      <c r="P13" s="6">
        <v>11.43</v>
      </c>
      <c r="S13" s="5">
        <v>22</v>
      </c>
      <c r="T13" s="23">
        <v>181</v>
      </c>
      <c r="U13" s="23">
        <v>181</v>
      </c>
    </row>
    <row r="14" spans="1:21" x14ac:dyDescent="0.2">
      <c r="A14" s="30" t="s">
        <v>151</v>
      </c>
      <c r="B14" s="30" t="s">
        <v>185</v>
      </c>
      <c r="C14" s="5" t="s">
        <v>116</v>
      </c>
      <c r="D14" s="5" t="s">
        <v>16</v>
      </c>
      <c r="F14" s="5">
        <v>7</v>
      </c>
      <c r="G14" s="43">
        <v>94</v>
      </c>
      <c r="H14" s="6">
        <v>12.45</v>
      </c>
      <c r="I14" s="10"/>
      <c r="J14" s="5"/>
      <c r="K14" s="43">
        <v>0</v>
      </c>
      <c r="L14" s="6"/>
      <c r="N14" s="5">
        <v>10</v>
      </c>
      <c r="O14" s="43">
        <v>91</v>
      </c>
      <c r="P14" s="6">
        <v>11.59</v>
      </c>
      <c r="S14" s="5">
        <v>21</v>
      </c>
      <c r="T14" s="23">
        <v>185</v>
      </c>
      <c r="U14" s="23">
        <v>185</v>
      </c>
    </row>
    <row r="15" spans="1:21" x14ac:dyDescent="0.2">
      <c r="A15" s="5" t="s">
        <v>144</v>
      </c>
      <c r="B15" s="5" t="s">
        <v>133</v>
      </c>
      <c r="C15" s="5" t="s">
        <v>116</v>
      </c>
      <c r="D15" s="5" t="s">
        <v>106</v>
      </c>
      <c r="F15" s="5">
        <v>5</v>
      </c>
      <c r="G15" s="43">
        <v>96</v>
      </c>
      <c r="H15" s="6">
        <v>12.39</v>
      </c>
      <c r="I15" s="10"/>
      <c r="J15" s="5">
        <v>10</v>
      </c>
      <c r="K15" s="43">
        <v>91</v>
      </c>
      <c r="L15" s="6">
        <v>12.49</v>
      </c>
      <c r="N15" s="5">
        <v>11</v>
      </c>
      <c r="O15" s="43">
        <v>90</v>
      </c>
      <c r="P15" s="6">
        <v>12.05</v>
      </c>
      <c r="S15" s="5">
        <v>6</v>
      </c>
      <c r="T15" s="23">
        <v>277</v>
      </c>
      <c r="U15" s="23">
        <v>277</v>
      </c>
    </row>
    <row r="16" spans="1:21" x14ac:dyDescent="0.2">
      <c r="A16" s="5" t="s">
        <v>254</v>
      </c>
      <c r="B16" s="5" t="s">
        <v>255</v>
      </c>
      <c r="C16" s="5" t="s">
        <v>116</v>
      </c>
      <c r="D16" s="5" t="s">
        <v>27</v>
      </c>
      <c r="F16" s="5"/>
      <c r="G16" s="43">
        <v>0</v>
      </c>
      <c r="H16" s="6"/>
      <c r="I16" s="10"/>
      <c r="J16" s="5">
        <v>9</v>
      </c>
      <c r="K16" s="43">
        <v>92</v>
      </c>
      <c r="L16" s="6">
        <v>12.36</v>
      </c>
      <c r="N16" s="5">
        <v>12</v>
      </c>
      <c r="O16" s="43">
        <v>89</v>
      </c>
      <c r="P16" s="6">
        <v>12.06</v>
      </c>
      <c r="S16" s="5">
        <v>22</v>
      </c>
      <c r="T16" s="23">
        <v>181</v>
      </c>
      <c r="U16" s="23">
        <v>181</v>
      </c>
    </row>
    <row r="17" spans="1:21" x14ac:dyDescent="0.2">
      <c r="A17" s="7" t="s">
        <v>250</v>
      </c>
      <c r="B17" s="7" t="s">
        <v>251</v>
      </c>
      <c r="C17" s="5" t="s">
        <v>116</v>
      </c>
      <c r="D17" s="5" t="s">
        <v>23</v>
      </c>
      <c r="F17" s="5">
        <v>10</v>
      </c>
      <c r="G17" s="43">
        <v>91</v>
      </c>
      <c r="H17" s="6">
        <v>13.21</v>
      </c>
      <c r="I17" s="10"/>
      <c r="J17" s="5">
        <v>7</v>
      </c>
      <c r="K17" s="43">
        <v>94</v>
      </c>
      <c r="L17" s="6">
        <v>12.26</v>
      </c>
      <c r="N17" s="5">
        <v>13</v>
      </c>
      <c r="O17" s="43">
        <v>88</v>
      </c>
      <c r="P17" s="6">
        <v>12.14</v>
      </c>
      <c r="S17" s="5">
        <v>7</v>
      </c>
      <c r="T17" s="23">
        <v>273</v>
      </c>
      <c r="U17" s="23">
        <v>273</v>
      </c>
    </row>
    <row r="18" spans="1:21" x14ac:dyDescent="0.2">
      <c r="A18" s="30" t="s">
        <v>237</v>
      </c>
      <c r="B18" s="30" t="s">
        <v>160</v>
      </c>
      <c r="C18" s="5" t="s">
        <v>116</v>
      </c>
      <c r="D18" s="5" t="s">
        <v>21</v>
      </c>
      <c r="F18" s="5"/>
      <c r="G18" s="43">
        <v>0</v>
      </c>
      <c r="H18" s="6"/>
      <c r="I18" s="10"/>
      <c r="J18" s="5">
        <v>14</v>
      </c>
      <c r="K18" s="43">
        <v>87</v>
      </c>
      <c r="L18" s="6">
        <v>13.04</v>
      </c>
      <c r="N18" s="5">
        <v>14</v>
      </c>
      <c r="O18" s="43">
        <v>87</v>
      </c>
      <c r="P18" s="6">
        <v>12.14</v>
      </c>
      <c r="S18" s="5">
        <v>25</v>
      </c>
      <c r="T18" s="23">
        <v>174</v>
      </c>
      <c r="U18" s="23">
        <v>174</v>
      </c>
    </row>
    <row r="19" spans="1:21" x14ac:dyDescent="0.2">
      <c r="A19" s="5" t="s">
        <v>189</v>
      </c>
      <c r="B19" s="5" t="s">
        <v>253</v>
      </c>
      <c r="C19" s="5" t="s">
        <v>116</v>
      </c>
      <c r="D19" s="5" t="s">
        <v>43</v>
      </c>
      <c r="F19" s="5">
        <v>19</v>
      </c>
      <c r="G19" s="43">
        <v>82</v>
      </c>
      <c r="H19" s="6">
        <v>13.57</v>
      </c>
      <c r="I19" s="10"/>
      <c r="J19" s="5">
        <v>19</v>
      </c>
      <c r="K19" s="43">
        <v>82</v>
      </c>
      <c r="L19" s="6">
        <v>13.19</v>
      </c>
      <c r="N19" s="5">
        <v>15</v>
      </c>
      <c r="O19" s="43">
        <v>86</v>
      </c>
      <c r="P19" s="6">
        <v>12.2</v>
      </c>
      <c r="S19" s="5">
        <v>10</v>
      </c>
      <c r="T19" s="23">
        <v>250</v>
      </c>
      <c r="U19" s="23">
        <v>250</v>
      </c>
    </row>
    <row r="20" spans="1:21" x14ac:dyDescent="0.2">
      <c r="A20" s="5" t="s">
        <v>263</v>
      </c>
      <c r="B20" s="5" t="s">
        <v>264</v>
      </c>
      <c r="C20" s="5" t="s">
        <v>116</v>
      </c>
      <c r="D20" s="5" t="s">
        <v>23</v>
      </c>
      <c r="F20" s="5">
        <v>14</v>
      </c>
      <c r="G20" s="43">
        <v>87</v>
      </c>
      <c r="H20" s="6">
        <v>13.28</v>
      </c>
      <c r="I20" s="10"/>
      <c r="J20" s="5">
        <v>12</v>
      </c>
      <c r="K20" s="43">
        <v>89</v>
      </c>
      <c r="L20" s="6">
        <v>12.55</v>
      </c>
      <c r="N20" s="5">
        <v>16</v>
      </c>
      <c r="O20" s="43">
        <v>85</v>
      </c>
      <c r="P20" s="6">
        <v>12.22</v>
      </c>
      <c r="S20" s="5">
        <v>9</v>
      </c>
      <c r="T20" s="23">
        <v>261</v>
      </c>
      <c r="U20" s="23">
        <v>261</v>
      </c>
    </row>
    <row r="21" spans="1:21" x14ac:dyDescent="0.2">
      <c r="A21" s="30" t="s">
        <v>226</v>
      </c>
      <c r="B21" s="30" t="s">
        <v>227</v>
      </c>
      <c r="C21" s="5" t="s">
        <v>116</v>
      </c>
      <c r="D21" s="5" t="s">
        <v>119</v>
      </c>
      <c r="F21" s="5"/>
      <c r="G21" s="43">
        <v>0</v>
      </c>
      <c r="H21" s="6"/>
      <c r="I21" s="10"/>
      <c r="J21" s="5"/>
      <c r="K21" s="43">
        <v>0</v>
      </c>
      <c r="L21" s="6"/>
      <c r="N21" s="5">
        <v>17</v>
      </c>
      <c r="O21" s="43">
        <v>84</v>
      </c>
      <c r="P21" s="6">
        <v>12.25</v>
      </c>
      <c r="S21" s="5">
        <v>42</v>
      </c>
      <c r="T21" s="23">
        <v>84</v>
      </c>
      <c r="U21" s="23">
        <v>84</v>
      </c>
    </row>
    <row r="22" spans="1:21" x14ac:dyDescent="0.2">
      <c r="A22" s="5" t="s">
        <v>687</v>
      </c>
      <c r="B22" s="5" t="s">
        <v>686</v>
      </c>
      <c r="C22" s="5" t="s">
        <v>116</v>
      </c>
      <c r="D22" s="5" t="s">
        <v>106</v>
      </c>
      <c r="F22" s="5"/>
      <c r="G22" s="43">
        <v>0</v>
      </c>
      <c r="H22" s="6"/>
      <c r="I22" s="10"/>
      <c r="J22" s="5">
        <v>11</v>
      </c>
      <c r="K22" s="43">
        <v>90</v>
      </c>
      <c r="L22" s="6">
        <v>12.54</v>
      </c>
      <c r="N22" s="5">
        <v>18</v>
      </c>
      <c r="O22" s="43">
        <v>83</v>
      </c>
      <c r="P22" s="6">
        <v>12.27</v>
      </c>
      <c r="S22" s="5">
        <v>26</v>
      </c>
      <c r="T22" s="23">
        <v>173</v>
      </c>
      <c r="U22" s="23">
        <v>173</v>
      </c>
    </row>
    <row r="23" spans="1:21" x14ac:dyDescent="0.2">
      <c r="A23" s="5" t="s">
        <v>272</v>
      </c>
      <c r="B23" s="5" t="s">
        <v>224</v>
      </c>
      <c r="C23" s="5" t="s">
        <v>116</v>
      </c>
      <c r="D23" s="5" t="s">
        <v>43</v>
      </c>
      <c r="F23" s="5">
        <v>21</v>
      </c>
      <c r="G23" s="43">
        <v>80</v>
      </c>
      <c r="H23" s="6">
        <v>14.01</v>
      </c>
      <c r="I23" s="10"/>
      <c r="J23" s="5">
        <v>20</v>
      </c>
      <c r="K23" s="43">
        <v>81</v>
      </c>
      <c r="L23" s="6">
        <v>13.23</v>
      </c>
      <c r="N23" s="5">
        <v>19</v>
      </c>
      <c r="O23" s="43">
        <v>82</v>
      </c>
      <c r="P23" s="6">
        <v>12.33</v>
      </c>
      <c r="S23" s="5">
        <v>11</v>
      </c>
      <c r="T23" s="23">
        <v>243</v>
      </c>
      <c r="U23" s="23">
        <v>243</v>
      </c>
    </row>
    <row r="24" spans="1:21" x14ac:dyDescent="0.2">
      <c r="A24" s="5" t="s">
        <v>268</v>
      </c>
      <c r="B24" s="5" t="s">
        <v>269</v>
      </c>
      <c r="C24" s="5" t="s">
        <v>116</v>
      </c>
      <c r="D24" s="5" t="s">
        <v>118</v>
      </c>
      <c r="F24" s="5">
        <v>24</v>
      </c>
      <c r="G24" s="43">
        <v>77</v>
      </c>
      <c r="H24" s="6">
        <v>14.14</v>
      </c>
      <c r="I24" s="10"/>
      <c r="J24" s="5">
        <v>16</v>
      </c>
      <c r="K24" s="43">
        <v>85</v>
      </c>
      <c r="L24" s="6">
        <v>13.14</v>
      </c>
      <c r="N24" s="5">
        <v>20</v>
      </c>
      <c r="O24" s="43">
        <v>81</v>
      </c>
      <c r="P24" s="6">
        <v>12.37</v>
      </c>
      <c r="S24" s="5">
        <v>11</v>
      </c>
      <c r="T24" s="23">
        <v>243</v>
      </c>
      <c r="U24" s="23">
        <v>243</v>
      </c>
    </row>
    <row r="25" spans="1:21" x14ac:dyDescent="0.2">
      <c r="A25" s="5" t="s">
        <v>275</v>
      </c>
      <c r="B25" s="5" t="s">
        <v>163</v>
      </c>
      <c r="C25" s="5" t="s">
        <v>116</v>
      </c>
      <c r="D25" s="5" t="s">
        <v>119</v>
      </c>
      <c r="F25" s="5"/>
      <c r="G25" s="43">
        <v>0</v>
      </c>
      <c r="H25" s="6"/>
      <c r="I25" s="10"/>
      <c r="J25" s="5">
        <v>21</v>
      </c>
      <c r="K25" s="43">
        <v>80</v>
      </c>
      <c r="L25" s="6">
        <v>13.26</v>
      </c>
      <c r="N25" s="5">
        <v>21</v>
      </c>
      <c r="O25" s="43">
        <v>80</v>
      </c>
      <c r="P25" s="6">
        <v>12.45</v>
      </c>
      <c r="S25" s="5">
        <v>29</v>
      </c>
      <c r="T25" s="23">
        <v>160</v>
      </c>
      <c r="U25" s="23">
        <v>160</v>
      </c>
    </row>
    <row r="26" spans="1:21" x14ac:dyDescent="0.2">
      <c r="A26" s="5" t="s">
        <v>594</v>
      </c>
      <c r="B26" s="5" t="s">
        <v>242</v>
      </c>
      <c r="C26" s="5" t="s">
        <v>116</v>
      </c>
      <c r="D26" s="5" t="s">
        <v>21</v>
      </c>
      <c r="F26" s="5">
        <v>13</v>
      </c>
      <c r="G26" s="43">
        <v>88</v>
      </c>
      <c r="H26" s="6">
        <v>13.27</v>
      </c>
      <c r="I26" s="10"/>
      <c r="J26" s="5"/>
      <c r="K26" s="43">
        <v>0</v>
      </c>
      <c r="L26" s="6"/>
      <c r="N26" s="5">
        <v>22</v>
      </c>
      <c r="O26" s="43">
        <v>79</v>
      </c>
      <c r="P26" s="6">
        <v>12.47</v>
      </c>
      <c r="S26" s="5">
        <v>27</v>
      </c>
      <c r="T26" s="23">
        <v>167</v>
      </c>
      <c r="U26" s="23">
        <v>167</v>
      </c>
    </row>
    <row r="27" spans="1:21" x14ac:dyDescent="0.2">
      <c r="A27" s="5" t="s">
        <v>257</v>
      </c>
      <c r="B27" s="5" t="s">
        <v>219</v>
      </c>
      <c r="C27" s="5" t="s">
        <v>116</v>
      </c>
      <c r="D27" s="5" t="s">
        <v>119</v>
      </c>
      <c r="F27" s="5">
        <v>18</v>
      </c>
      <c r="G27" s="43">
        <v>83</v>
      </c>
      <c r="H27" s="6">
        <v>13.56</v>
      </c>
      <c r="I27" s="10"/>
      <c r="J27" s="5"/>
      <c r="K27" s="43">
        <v>0</v>
      </c>
      <c r="L27" s="6"/>
      <c r="N27" s="5">
        <v>23</v>
      </c>
      <c r="O27" s="43">
        <v>78</v>
      </c>
      <c r="P27" s="6">
        <v>13</v>
      </c>
      <c r="S27" s="5">
        <v>28</v>
      </c>
      <c r="T27" s="23">
        <v>161</v>
      </c>
      <c r="U27" s="23">
        <v>161</v>
      </c>
    </row>
    <row r="28" spans="1:21" x14ac:dyDescent="0.2">
      <c r="A28" s="5" t="s">
        <v>270</v>
      </c>
      <c r="B28" s="5" t="s">
        <v>271</v>
      </c>
      <c r="C28" s="5" t="s">
        <v>116</v>
      </c>
      <c r="D28" s="5" t="s">
        <v>119</v>
      </c>
      <c r="F28" s="5">
        <v>31</v>
      </c>
      <c r="G28" s="43">
        <v>70</v>
      </c>
      <c r="H28" s="6">
        <v>15.05</v>
      </c>
      <c r="I28" s="10"/>
      <c r="J28" s="5">
        <v>23</v>
      </c>
      <c r="K28" s="43">
        <v>78</v>
      </c>
      <c r="L28" s="6">
        <v>13.4</v>
      </c>
      <c r="N28" s="5">
        <v>24</v>
      </c>
      <c r="O28" s="43">
        <v>77</v>
      </c>
      <c r="P28" s="6">
        <v>13.11</v>
      </c>
      <c r="S28" s="5">
        <v>14</v>
      </c>
      <c r="T28" s="23">
        <v>225</v>
      </c>
      <c r="U28" s="23">
        <v>225</v>
      </c>
    </row>
    <row r="29" spans="1:21" x14ac:dyDescent="0.2">
      <c r="A29" s="5" t="s">
        <v>513</v>
      </c>
      <c r="B29" s="5" t="s">
        <v>599</v>
      </c>
      <c r="C29" s="5" t="s">
        <v>116</v>
      </c>
      <c r="D29" s="5" t="s">
        <v>23</v>
      </c>
      <c r="F29" s="5">
        <v>16</v>
      </c>
      <c r="G29" s="43">
        <v>85</v>
      </c>
      <c r="H29" s="6">
        <v>13.39</v>
      </c>
      <c r="I29" s="10"/>
      <c r="J29" s="5">
        <v>26</v>
      </c>
      <c r="K29" s="43">
        <v>75</v>
      </c>
      <c r="L29" s="6">
        <v>13.56</v>
      </c>
      <c r="N29" s="5">
        <v>25</v>
      </c>
      <c r="O29" s="43">
        <v>76</v>
      </c>
      <c r="P29" s="6">
        <v>13.17</v>
      </c>
      <c r="S29" s="5">
        <v>13</v>
      </c>
      <c r="T29" s="23">
        <v>236</v>
      </c>
      <c r="U29" s="23">
        <v>236</v>
      </c>
    </row>
    <row r="30" spans="1:21" ht="13.5" customHeight="1" x14ac:dyDescent="0.2">
      <c r="A30" s="5" t="s">
        <v>713</v>
      </c>
      <c r="B30" s="5" t="s">
        <v>148</v>
      </c>
      <c r="C30" s="5" t="s">
        <v>116</v>
      </c>
      <c r="D30" s="5" t="s">
        <v>16</v>
      </c>
      <c r="F30" s="5"/>
      <c r="G30" s="43">
        <v>0</v>
      </c>
      <c r="H30" s="6"/>
      <c r="I30" s="10"/>
      <c r="J30" s="5"/>
      <c r="K30" s="43">
        <v>0</v>
      </c>
      <c r="L30" s="6"/>
      <c r="N30" s="5">
        <v>26</v>
      </c>
      <c r="O30" s="43">
        <v>75</v>
      </c>
      <c r="P30" s="6">
        <v>13.37</v>
      </c>
      <c r="S30" s="5">
        <v>47</v>
      </c>
      <c r="T30" s="23">
        <v>75</v>
      </c>
      <c r="U30" s="23">
        <v>75</v>
      </c>
    </row>
    <row r="31" spans="1:21" x14ac:dyDescent="0.2">
      <c r="A31" s="5" t="s">
        <v>170</v>
      </c>
      <c r="B31" s="5" t="s">
        <v>163</v>
      </c>
      <c r="C31" s="5" t="s">
        <v>116</v>
      </c>
      <c r="D31" s="5" t="s">
        <v>21</v>
      </c>
      <c r="F31" s="5">
        <v>25</v>
      </c>
      <c r="G31" s="43">
        <v>76</v>
      </c>
      <c r="H31" s="6">
        <v>14.24</v>
      </c>
      <c r="I31" s="10"/>
      <c r="J31" s="5">
        <v>29</v>
      </c>
      <c r="K31" s="43">
        <v>72</v>
      </c>
      <c r="L31" s="6">
        <v>14.08</v>
      </c>
      <c r="N31" s="5">
        <v>27</v>
      </c>
      <c r="O31" s="43">
        <v>74</v>
      </c>
      <c r="P31" s="6">
        <v>14.01</v>
      </c>
      <c r="S31" s="5">
        <v>15</v>
      </c>
      <c r="T31" s="23">
        <v>222</v>
      </c>
      <c r="U31" s="23">
        <v>222</v>
      </c>
    </row>
    <row r="32" spans="1:21" x14ac:dyDescent="0.2">
      <c r="A32" s="30" t="s">
        <v>217</v>
      </c>
      <c r="B32" s="30" t="s">
        <v>145</v>
      </c>
      <c r="C32" s="5" t="s">
        <v>116</v>
      </c>
      <c r="D32" s="5" t="s">
        <v>16</v>
      </c>
      <c r="F32" s="5">
        <v>32</v>
      </c>
      <c r="G32" s="43">
        <v>69</v>
      </c>
      <c r="H32" s="6">
        <v>15.1</v>
      </c>
      <c r="I32" s="10"/>
      <c r="J32" s="5">
        <v>38</v>
      </c>
      <c r="K32" s="43">
        <v>63</v>
      </c>
      <c r="L32" s="6">
        <v>16.09</v>
      </c>
      <c r="N32" s="5">
        <v>28</v>
      </c>
      <c r="O32" s="43">
        <v>73</v>
      </c>
      <c r="P32" s="6">
        <v>14.18</v>
      </c>
      <c r="S32" s="5">
        <v>17</v>
      </c>
      <c r="T32" s="23">
        <v>205</v>
      </c>
      <c r="U32" s="23">
        <v>205</v>
      </c>
    </row>
    <row r="33" spans="1:21" x14ac:dyDescent="0.2">
      <c r="A33" s="30" t="s">
        <v>245</v>
      </c>
      <c r="B33" s="30" t="s">
        <v>246</v>
      </c>
      <c r="C33" s="5" t="s">
        <v>116</v>
      </c>
      <c r="D33" s="5" t="s">
        <v>27</v>
      </c>
      <c r="F33" s="5">
        <v>29</v>
      </c>
      <c r="G33" s="43">
        <v>72</v>
      </c>
      <c r="H33" s="6">
        <v>14.44</v>
      </c>
      <c r="I33" s="10"/>
      <c r="J33" s="5">
        <v>31</v>
      </c>
      <c r="K33" s="43">
        <v>70</v>
      </c>
      <c r="L33" s="6">
        <v>14.28</v>
      </c>
      <c r="N33" s="5">
        <v>29</v>
      </c>
      <c r="O33" s="43">
        <v>72</v>
      </c>
      <c r="P33" s="6">
        <v>14.47</v>
      </c>
      <c r="S33" s="5">
        <v>16</v>
      </c>
      <c r="T33" s="23">
        <v>214</v>
      </c>
      <c r="U33" s="23">
        <v>214</v>
      </c>
    </row>
    <row r="34" spans="1:21" x14ac:dyDescent="0.2">
      <c r="A34" s="30" t="s">
        <v>241</v>
      </c>
      <c r="B34" s="30" t="s">
        <v>171</v>
      </c>
      <c r="C34" s="5" t="s">
        <v>116</v>
      </c>
      <c r="D34" s="5" t="s">
        <v>33</v>
      </c>
      <c r="F34" s="5"/>
      <c r="G34" s="43">
        <v>0</v>
      </c>
      <c r="H34" s="6"/>
      <c r="I34" s="10"/>
      <c r="J34" s="5"/>
      <c r="K34" s="43">
        <v>0</v>
      </c>
      <c r="L34" s="6"/>
      <c r="N34" s="5">
        <v>30</v>
      </c>
      <c r="O34" s="43">
        <v>71</v>
      </c>
      <c r="P34" s="6">
        <v>16.329999999999998</v>
      </c>
      <c r="S34" s="5">
        <v>48</v>
      </c>
      <c r="T34" s="23">
        <v>71</v>
      </c>
      <c r="U34" s="23">
        <v>71</v>
      </c>
    </row>
    <row r="35" spans="1:21" x14ac:dyDescent="0.2">
      <c r="A35" s="5" t="s">
        <v>230</v>
      </c>
      <c r="B35" s="5" t="s">
        <v>231</v>
      </c>
      <c r="C35" s="5" t="s">
        <v>116</v>
      </c>
      <c r="D35" s="5" t="s">
        <v>33</v>
      </c>
      <c r="F35" s="5"/>
      <c r="G35" s="43">
        <v>0</v>
      </c>
      <c r="H35" s="6"/>
      <c r="I35" s="10"/>
      <c r="J35" s="5"/>
      <c r="K35" s="43">
        <v>0</v>
      </c>
      <c r="L35" s="6"/>
      <c r="N35" s="5">
        <v>31</v>
      </c>
      <c r="O35" s="43">
        <v>70</v>
      </c>
      <c r="P35" s="6">
        <v>16.329999999999998</v>
      </c>
      <c r="S35" s="5">
        <v>50</v>
      </c>
      <c r="T35" s="23">
        <v>70</v>
      </c>
      <c r="U35" s="23">
        <v>70</v>
      </c>
    </row>
    <row r="36" spans="1:21" x14ac:dyDescent="0.2">
      <c r="A36" s="5" t="s">
        <v>232</v>
      </c>
      <c r="B36" s="5" t="s">
        <v>233</v>
      </c>
      <c r="C36" s="5" t="s">
        <v>116</v>
      </c>
      <c r="D36" s="5" t="s">
        <v>33</v>
      </c>
      <c r="F36" s="5"/>
      <c r="G36" s="43">
        <v>0</v>
      </c>
      <c r="H36" s="6"/>
      <c r="I36" s="10"/>
      <c r="J36" s="5"/>
      <c r="K36" s="43">
        <v>0</v>
      </c>
      <c r="L36" s="6"/>
      <c r="N36" s="5">
        <v>32</v>
      </c>
      <c r="O36" s="43">
        <v>69</v>
      </c>
      <c r="P36" s="6">
        <v>16.350000000000001</v>
      </c>
      <c r="S36" s="5">
        <v>51</v>
      </c>
      <c r="T36" s="23">
        <v>69</v>
      </c>
      <c r="U36" s="23">
        <v>69</v>
      </c>
    </row>
    <row r="37" spans="1:21" x14ac:dyDescent="0.2">
      <c r="A37" s="5" t="s">
        <v>258</v>
      </c>
      <c r="B37" s="5" t="s">
        <v>137</v>
      </c>
      <c r="C37" s="5" t="s">
        <v>116</v>
      </c>
      <c r="D37" s="5" t="s">
        <v>40</v>
      </c>
      <c r="F37" s="5">
        <v>40</v>
      </c>
      <c r="G37" s="43">
        <v>61</v>
      </c>
      <c r="H37" s="6">
        <v>18.399999999999999</v>
      </c>
      <c r="I37" s="10"/>
      <c r="J37" s="5">
        <v>42</v>
      </c>
      <c r="K37" s="43">
        <v>59</v>
      </c>
      <c r="L37" s="6">
        <v>19.04</v>
      </c>
      <c r="N37" s="5">
        <v>33</v>
      </c>
      <c r="O37" s="43">
        <v>68</v>
      </c>
      <c r="P37" s="6">
        <v>17.43</v>
      </c>
      <c r="S37" s="5">
        <v>20</v>
      </c>
      <c r="T37" s="23">
        <v>188</v>
      </c>
      <c r="U37" s="23">
        <v>188</v>
      </c>
    </row>
    <row r="38" spans="1:21" x14ac:dyDescent="0.2">
      <c r="A38" s="5" t="s">
        <v>151</v>
      </c>
      <c r="B38" s="5" t="s">
        <v>228</v>
      </c>
      <c r="C38" s="5" t="s">
        <v>116</v>
      </c>
      <c r="D38" s="5" t="s">
        <v>121</v>
      </c>
      <c r="F38" s="5">
        <v>9</v>
      </c>
      <c r="G38" s="43">
        <v>92</v>
      </c>
      <c r="H38" s="6">
        <v>13.14</v>
      </c>
      <c r="I38" s="10"/>
      <c r="J38" s="5">
        <v>18</v>
      </c>
      <c r="K38" s="43">
        <v>83</v>
      </c>
      <c r="L38" s="6">
        <v>13.19</v>
      </c>
      <c r="N38" s="5"/>
      <c r="O38" s="43">
        <v>0</v>
      </c>
      <c r="P38" s="6"/>
      <c r="S38" s="5">
        <v>24</v>
      </c>
      <c r="T38" s="23">
        <v>175</v>
      </c>
      <c r="U38" s="23">
        <v>175</v>
      </c>
    </row>
    <row r="39" spans="1:21" x14ac:dyDescent="0.2">
      <c r="A39" s="5" t="s">
        <v>267</v>
      </c>
      <c r="B39" s="5" t="s">
        <v>219</v>
      </c>
      <c r="C39" s="5" t="s">
        <v>116</v>
      </c>
      <c r="D39" s="5" t="s">
        <v>43</v>
      </c>
      <c r="F39" s="5">
        <v>22</v>
      </c>
      <c r="G39" s="43">
        <v>79</v>
      </c>
      <c r="H39" s="6">
        <v>14.03</v>
      </c>
      <c r="I39" s="10"/>
      <c r="J39" s="5">
        <v>24</v>
      </c>
      <c r="K39" s="43">
        <v>77</v>
      </c>
      <c r="L39" s="6">
        <v>13.43</v>
      </c>
      <c r="N39" s="5"/>
      <c r="O39" s="43">
        <v>0</v>
      </c>
      <c r="P39" s="6"/>
      <c r="S39" s="5">
        <v>30</v>
      </c>
      <c r="T39" s="23">
        <v>156</v>
      </c>
      <c r="U39" s="23">
        <v>156</v>
      </c>
    </row>
    <row r="40" spans="1:21" x14ac:dyDescent="0.2">
      <c r="A40" s="5" t="s">
        <v>600</v>
      </c>
      <c r="B40" s="5" t="s">
        <v>246</v>
      </c>
      <c r="C40" s="5" t="s">
        <v>116</v>
      </c>
      <c r="D40" s="5" t="s">
        <v>121</v>
      </c>
      <c r="F40" s="5">
        <v>26</v>
      </c>
      <c r="G40" s="43">
        <v>75</v>
      </c>
      <c r="H40" s="6">
        <v>14.25</v>
      </c>
      <c r="I40" s="10"/>
      <c r="J40" s="5">
        <v>22</v>
      </c>
      <c r="K40" s="43">
        <v>79</v>
      </c>
      <c r="L40" s="6">
        <v>13.26</v>
      </c>
      <c r="N40" s="5"/>
      <c r="O40" s="43">
        <v>0</v>
      </c>
      <c r="P40" s="6"/>
      <c r="S40" s="5">
        <v>31</v>
      </c>
      <c r="T40" s="23">
        <v>154</v>
      </c>
      <c r="U40" s="23">
        <v>154</v>
      </c>
    </row>
    <row r="41" spans="1:21" x14ac:dyDescent="0.2">
      <c r="A41" s="5" t="s">
        <v>192</v>
      </c>
      <c r="B41" s="5" t="s">
        <v>248</v>
      </c>
      <c r="C41" s="5" t="s">
        <v>116</v>
      </c>
      <c r="D41" s="5" t="s">
        <v>43</v>
      </c>
      <c r="F41" s="5">
        <v>27</v>
      </c>
      <c r="G41" s="43">
        <v>74</v>
      </c>
      <c r="H41" s="6">
        <v>14.33</v>
      </c>
      <c r="I41" s="10"/>
      <c r="J41" s="5">
        <v>28</v>
      </c>
      <c r="K41" s="43">
        <v>73</v>
      </c>
      <c r="L41" s="6">
        <v>14.08</v>
      </c>
      <c r="N41" s="5"/>
      <c r="O41" s="43">
        <v>0</v>
      </c>
      <c r="P41" s="6"/>
      <c r="S41" s="5">
        <v>32</v>
      </c>
      <c r="T41" s="23">
        <v>147</v>
      </c>
      <c r="U41" s="23">
        <v>147</v>
      </c>
    </row>
    <row r="42" spans="1:21" x14ac:dyDescent="0.2">
      <c r="A42" s="73" t="s">
        <v>195</v>
      </c>
      <c r="B42" s="73" t="s">
        <v>229</v>
      </c>
      <c r="C42" s="5" t="s">
        <v>116</v>
      </c>
      <c r="D42" s="5" t="s">
        <v>43</v>
      </c>
      <c r="F42" s="5">
        <v>30</v>
      </c>
      <c r="G42" s="43">
        <v>71</v>
      </c>
      <c r="H42" s="6">
        <v>14.54</v>
      </c>
      <c r="I42" s="10"/>
      <c r="J42" s="5">
        <v>27</v>
      </c>
      <c r="K42" s="43">
        <v>74</v>
      </c>
      <c r="L42" s="6">
        <v>14.06</v>
      </c>
      <c r="N42" s="5"/>
      <c r="O42" s="43">
        <v>0</v>
      </c>
      <c r="P42" s="6"/>
      <c r="S42" s="5">
        <v>33</v>
      </c>
      <c r="T42" s="23">
        <v>145</v>
      </c>
      <c r="U42" s="23">
        <v>145</v>
      </c>
    </row>
    <row r="43" spans="1:21" x14ac:dyDescent="0.2">
      <c r="A43" s="30" t="s">
        <v>220</v>
      </c>
      <c r="B43" s="30" t="s">
        <v>221</v>
      </c>
      <c r="C43" s="5" t="s">
        <v>116</v>
      </c>
      <c r="D43" s="5" t="s">
        <v>21</v>
      </c>
      <c r="F43" s="5">
        <v>33</v>
      </c>
      <c r="G43" s="43">
        <v>68</v>
      </c>
      <c r="H43" s="6">
        <v>15.13</v>
      </c>
      <c r="I43" s="10"/>
      <c r="J43" s="5">
        <v>25</v>
      </c>
      <c r="K43" s="43">
        <v>76</v>
      </c>
      <c r="L43" s="6">
        <v>13.48</v>
      </c>
      <c r="N43" s="5"/>
      <c r="O43" s="43">
        <v>0</v>
      </c>
      <c r="P43" s="6"/>
      <c r="S43" s="5">
        <v>34</v>
      </c>
      <c r="T43" s="23">
        <v>144</v>
      </c>
      <c r="U43" s="23">
        <v>144</v>
      </c>
    </row>
    <row r="44" spans="1:21" x14ac:dyDescent="0.2">
      <c r="A44" s="5" t="s">
        <v>212</v>
      </c>
      <c r="B44" s="5" t="s">
        <v>213</v>
      </c>
      <c r="C44" s="5" t="s">
        <v>116</v>
      </c>
      <c r="D44" s="5" t="s">
        <v>21</v>
      </c>
      <c r="F44" s="5">
        <v>28</v>
      </c>
      <c r="G44" s="43">
        <v>73</v>
      </c>
      <c r="H44" s="6">
        <v>14.38</v>
      </c>
      <c r="I44" s="10"/>
      <c r="J44" s="5">
        <v>32</v>
      </c>
      <c r="K44" s="43">
        <v>69</v>
      </c>
      <c r="L44" s="6">
        <v>14.28</v>
      </c>
      <c r="N44" s="5"/>
      <c r="O44" s="43">
        <v>0</v>
      </c>
      <c r="P44" s="6"/>
      <c r="S44" s="5">
        <v>35</v>
      </c>
      <c r="T44" s="23">
        <v>142</v>
      </c>
      <c r="U44" s="23">
        <v>142</v>
      </c>
    </row>
    <row r="45" spans="1:21" x14ac:dyDescent="0.2">
      <c r="A45" s="5" t="s">
        <v>247</v>
      </c>
      <c r="B45" s="5" t="s">
        <v>133</v>
      </c>
      <c r="C45" s="5" t="s">
        <v>116</v>
      </c>
      <c r="D45" s="5" t="s">
        <v>23</v>
      </c>
      <c r="F45" s="5">
        <v>34</v>
      </c>
      <c r="G45" s="43">
        <v>67</v>
      </c>
      <c r="H45" s="6">
        <v>15.54</v>
      </c>
      <c r="I45" s="10"/>
      <c r="J45" s="5">
        <v>36</v>
      </c>
      <c r="K45" s="43">
        <v>65</v>
      </c>
      <c r="L45" s="6">
        <v>15.31</v>
      </c>
      <c r="N45" s="5"/>
      <c r="O45" s="43">
        <v>0</v>
      </c>
      <c r="P45" s="6"/>
      <c r="S45" s="5">
        <v>36</v>
      </c>
      <c r="T45" s="23">
        <v>132</v>
      </c>
      <c r="U45" s="23">
        <v>132</v>
      </c>
    </row>
    <row r="46" spans="1:21" x14ac:dyDescent="0.2">
      <c r="A46" s="30" t="s">
        <v>240</v>
      </c>
      <c r="B46" s="30" t="s">
        <v>135</v>
      </c>
      <c r="C46" s="5" t="s">
        <v>116</v>
      </c>
      <c r="D46" s="5" t="s">
        <v>23</v>
      </c>
      <c r="F46" s="5">
        <v>38</v>
      </c>
      <c r="G46" s="43">
        <v>63</v>
      </c>
      <c r="H46" s="6">
        <v>16.23</v>
      </c>
      <c r="I46" s="10"/>
      <c r="J46" s="5">
        <v>37</v>
      </c>
      <c r="K46" s="43">
        <v>64</v>
      </c>
      <c r="L46" s="6">
        <v>16.07</v>
      </c>
      <c r="N46" s="5"/>
      <c r="O46" s="43">
        <v>0</v>
      </c>
      <c r="P46" s="6"/>
      <c r="S46" s="5">
        <v>37</v>
      </c>
      <c r="T46" s="23">
        <v>127</v>
      </c>
      <c r="U46" s="23">
        <v>127</v>
      </c>
    </row>
    <row r="47" spans="1:21" x14ac:dyDescent="0.2">
      <c r="A47" s="5" t="s">
        <v>602</v>
      </c>
      <c r="B47" s="5" t="s">
        <v>601</v>
      </c>
      <c r="C47" s="5" t="s">
        <v>116</v>
      </c>
      <c r="D47" s="5" t="s">
        <v>40</v>
      </c>
      <c r="F47" s="5">
        <v>39</v>
      </c>
      <c r="G47" s="43">
        <v>62</v>
      </c>
      <c r="H47" s="6">
        <v>17.23</v>
      </c>
      <c r="I47" s="10"/>
      <c r="J47" s="5">
        <v>40</v>
      </c>
      <c r="K47" s="43">
        <v>61</v>
      </c>
      <c r="L47" s="6">
        <v>16.27</v>
      </c>
      <c r="N47" s="5"/>
      <c r="O47" s="43">
        <v>0</v>
      </c>
      <c r="P47" s="6"/>
      <c r="S47" s="5">
        <v>38</v>
      </c>
      <c r="T47" s="23">
        <v>123</v>
      </c>
      <c r="U47" s="23">
        <v>123</v>
      </c>
    </row>
    <row r="48" spans="1:21" x14ac:dyDescent="0.2">
      <c r="A48" s="5" t="s">
        <v>201</v>
      </c>
      <c r="B48" s="5" t="s">
        <v>225</v>
      </c>
      <c r="C48" s="5" t="s">
        <v>116</v>
      </c>
      <c r="D48" s="5" t="s">
        <v>43</v>
      </c>
      <c r="F48" s="5">
        <v>8</v>
      </c>
      <c r="G48" s="43">
        <v>93</v>
      </c>
      <c r="H48" s="6">
        <v>12.52</v>
      </c>
      <c r="I48" s="10"/>
      <c r="J48" s="5"/>
      <c r="K48" s="43">
        <v>0</v>
      </c>
      <c r="L48" s="6"/>
      <c r="N48" s="5"/>
      <c r="O48" s="43">
        <v>0</v>
      </c>
      <c r="P48" s="6"/>
      <c r="S48" s="5">
        <v>39</v>
      </c>
      <c r="T48" s="23">
        <v>93</v>
      </c>
      <c r="U48" s="23">
        <v>93</v>
      </c>
    </row>
    <row r="49" spans="1:21" x14ac:dyDescent="0.2">
      <c r="A49" s="5" t="s">
        <v>684</v>
      </c>
      <c r="B49" s="5" t="s">
        <v>185</v>
      </c>
      <c r="C49" s="5" t="s">
        <v>116</v>
      </c>
      <c r="D49" s="5" t="s">
        <v>23</v>
      </c>
      <c r="F49" s="5"/>
      <c r="G49" s="43">
        <v>0</v>
      </c>
      <c r="H49" s="6"/>
      <c r="I49" s="10"/>
      <c r="J49" s="5">
        <v>13</v>
      </c>
      <c r="K49" s="43">
        <v>88</v>
      </c>
      <c r="L49" s="6">
        <v>12.58</v>
      </c>
      <c r="N49" s="5"/>
      <c r="O49" s="43">
        <v>0</v>
      </c>
      <c r="P49" s="6"/>
      <c r="S49" s="5">
        <v>40</v>
      </c>
      <c r="T49" s="23">
        <v>88</v>
      </c>
      <c r="U49" s="23">
        <v>88</v>
      </c>
    </row>
    <row r="50" spans="1:21" x14ac:dyDescent="0.2">
      <c r="A50" s="5" t="s">
        <v>685</v>
      </c>
      <c r="B50" s="5" t="s">
        <v>173</v>
      </c>
      <c r="C50" s="5" t="s">
        <v>116</v>
      </c>
      <c r="D50" s="30" t="s">
        <v>38</v>
      </c>
      <c r="F50" s="5"/>
      <c r="G50" s="43">
        <v>0</v>
      </c>
      <c r="H50" s="6"/>
      <c r="I50" s="10"/>
      <c r="J50" s="5">
        <v>15</v>
      </c>
      <c r="K50" s="43">
        <v>86</v>
      </c>
      <c r="L50" s="6">
        <v>13.11</v>
      </c>
      <c r="N50" s="5"/>
      <c r="O50" s="43">
        <v>0</v>
      </c>
      <c r="P50" s="6"/>
      <c r="S50" s="5">
        <v>41</v>
      </c>
      <c r="T50" s="23">
        <v>86</v>
      </c>
      <c r="U50" s="23">
        <v>86</v>
      </c>
    </row>
    <row r="51" spans="1:21" x14ac:dyDescent="0.2">
      <c r="A51" s="5" t="s">
        <v>689</v>
      </c>
      <c r="B51" s="5" t="s">
        <v>688</v>
      </c>
      <c r="C51" s="5" t="s">
        <v>116</v>
      </c>
      <c r="D51" s="5" t="s">
        <v>43</v>
      </c>
      <c r="F51" s="5"/>
      <c r="G51" s="43">
        <v>0</v>
      </c>
      <c r="H51" s="6"/>
      <c r="I51" s="10"/>
      <c r="J51" s="5">
        <v>17</v>
      </c>
      <c r="K51" s="43">
        <v>84</v>
      </c>
      <c r="L51" s="6">
        <v>13.16</v>
      </c>
      <c r="N51" s="5"/>
      <c r="O51" s="43">
        <v>0</v>
      </c>
      <c r="P51" s="6"/>
      <c r="S51" s="5">
        <v>42</v>
      </c>
      <c r="T51" s="23">
        <v>84</v>
      </c>
      <c r="U51" s="23">
        <v>84</v>
      </c>
    </row>
    <row r="52" spans="1:21" x14ac:dyDescent="0.2">
      <c r="A52" s="5" t="s">
        <v>382</v>
      </c>
      <c r="B52" s="5" t="s">
        <v>260</v>
      </c>
      <c r="C52" s="5" t="s">
        <v>116</v>
      </c>
      <c r="D52" s="5" t="s">
        <v>129</v>
      </c>
      <c r="F52" s="5">
        <v>17</v>
      </c>
      <c r="G52" s="43">
        <v>84</v>
      </c>
      <c r="H52" s="6">
        <v>13.42</v>
      </c>
      <c r="I52" s="10"/>
      <c r="J52" s="5"/>
      <c r="K52" s="43">
        <v>0</v>
      </c>
      <c r="L52" s="6"/>
      <c r="N52" s="5"/>
      <c r="O52" s="43">
        <v>0</v>
      </c>
      <c r="P52" s="6"/>
      <c r="S52" s="5">
        <v>42</v>
      </c>
      <c r="T52" s="23">
        <v>84</v>
      </c>
      <c r="U52" s="23">
        <v>84</v>
      </c>
    </row>
    <row r="53" spans="1:21" x14ac:dyDescent="0.2">
      <c r="A53" s="30" t="s">
        <v>238</v>
      </c>
      <c r="B53" s="30" t="s">
        <v>239</v>
      </c>
      <c r="C53" s="5" t="s">
        <v>116</v>
      </c>
      <c r="D53" s="5" t="s">
        <v>106</v>
      </c>
      <c r="F53" s="5">
        <v>20</v>
      </c>
      <c r="G53" s="43">
        <v>81</v>
      </c>
      <c r="H53" s="6">
        <v>13.58</v>
      </c>
      <c r="I53" s="10"/>
      <c r="J53" s="5"/>
      <c r="K53" s="43">
        <v>0</v>
      </c>
      <c r="L53" s="6"/>
      <c r="N53" s="5"/>
      <c r="O53" s="43">
        <v>0</v>
      </c>
      <c r="P53" s="6"/>
      <c r="S53" s="5">
        <v>45</v>
      </c>
      <c r="T53" s="23">
        <v>81</v>
      </c>
      <c r="U53" s="23">
        <v>81</v>
      </c>
    </row>
    <row r="54" spans="1:21" x14ac:dyDescent="0.2">
      <c r="A54" s="5" t="s">
        <v>161</v>
      </c>
      <c r="B54" s="5" t="s">
        <v>252</v>
      </c>
      <c r="C54" s="5" t="s">
        <v>116</v>
      </c>
      <c r="D54" s="5" t="s">
        <v>16</v>
      </c>
      <c r="F54" s="5">
        <v>23</v>
      </c>
      <c r="G54" s="43">
        <v>78</v>
      </c>
      <c r="H54" s="6">
        <v>14.06</v>
      </c>
      <c r="I54" s="10"/>
      <c r="J54" s="5"/>
      <c r="K54" s="43">
        <v>0</v>
      </c>
      <c r="L54" s="6"/>
      <c r="N54" s="5"/>
      <c r="O54" s="43">
        <v>0</v>
      </c>
      <c r="P54" s="6"/>
      <c r="S54" s="5">
        <v>46</v>
      </c>
      <c r="T54" s="23">
        <v>78</v>
      </c>
      <c r="U54" s="23">
        <v>78</v>
      </c>
    </row>
    <row r="55" spans="1:21" x14ac:dyDescent="0.2">
      <c r="A55" s="5" t="s">
        <v>155</v>
      </c>
      <c r="B55" s="5" t="s">
        <v>185</v>
      </c>
      <c r="C55" s="5" t="s">
        <v>116</v>
      </c>
      <c r="D55" s="5" t="s">
        <v>23</v>
      </c>
      <c r="F55" s="5"/>
      <c r="G55" s="43">
        <v>0</v>
      </c>
      <c r="H55" s="6"/>
      <c r="I55" s="10"/>
      <c r="J55" s="5">
        <v>30</v>
      </c>
      <c r="K55" s="43">
        <v>71</v>
      </c>
      <c r="L55" s="6">
        <v>14.12</v>
      </c>
      <c r="N55" s="5"/>
      <c r="O55" s="43">
        <v>0</v>
      </c>
      <c r="P55" s="6"/>
      <c r="S55" s="5">
        <v>48</v>
      </c>
      <c r="T55" s="23">
        <v>71</v>
      </c>
      <c r="U55" s="23">
        <v>71</v>
      </c>
    </row>
    <row r="56" spans="1:21" x14ac:dyDescent="0.2">
      <c r="A56" s="5" t="s">
        <v>685</v>
      </c>
      <c r="B56" s="5" t="s">
        <v>239</v>
      </c>
      <c r="C56" s="5" t="s">
        <v>116</v>
      </c>
      <c r="D56" s="30" t="s">
        <v>38</v>
      </c>
      <c r="F56" s="5"/>
      <c r="G56" s="43">
        <v>0</v>
      </c>
      <c r="H56" s="6"/>
      <c r="I56" s="10"/>
      <c r="J56" s="5">
        <v>33</v>
      </c>
      <c r="K56" s="43">
        <v>68</v>
      </c>
      <c r="L56" s="6">
        <v>14.36</v>
      </c>
      <c r="N56" s="5"/>
      <c r="O56" s="43">
        <v>0</v>
      </c>
      <c r="P56" s="6"/>
      <c r="S56" s="5">
        <v>52</v>
      </c>
      <c r="T56" s="23">
        <v>68</v>
      </c>
      <c r="U56" s="23">
        <v>68</v>
      </c>
    </row>
    <row r="57" spans="1:21" x14ac:dyDescent="0.2">
      <c r="A57" s="5" t="s">
        <v>151</v>
      </c>
      <c r="B57" s="5" t="s">
        <v>177</v>
      </c>
      <c r="C57" s="5" t="s">
        <v>116</v>
      </c>
      <c r="D57" s="30" t="s">
        <v>38</v>
      </c>
      <c r="F57" s="5"/>
      <c r="G57" s="43">
        <v>0</v>
      </c>
      <c r="H57" s="6"/>
      <c r="I57" s="10"/>
      <c r="J57" s="5">
        <v>34</v>
      </c>
      <c r="K57" s="43">
        <v>67</v>
      </c>
      <c r="L57" s="6">
        <v>15.19</v>
      </c>
      <c r="N57" s="5"/>
      <c r="O57" s="43">
        <v>0</v>
      </c>
      <c r="P57" s="6"/>
      <c r="S57" s="5">
        <v>53</v>
      </c>
      <c r="T57" s="23">
        <v>67</v>
      </c>
      <c r="U57" s="23">
        <v>67</v>
      </c>
    </row>
    <row r="58" spans="1:21" x14ac:dyDescent="0.2">
      <c r="A58" s="5" t="s">
        <v>236</v>
      </c>
      <c r="B58" s="5" t="s">
        <v>276</v>
      </c>
      <c r="C58" s="5" t="s">
        <v>116</v>
      </c>
      <c r="D58" s="5" t="s">
        <v>23</v>
      </c>
      <c r="F58" s="5"/>
      <c r="G58" s="43">
        <v>0</v>
      </c>
      <c r="H58" s="6"/>
      <c r="I58" s="10"/>
      <c r="J58" s="5">
        <v>35</v>
      </c>
      <c r="K58" s="43">
        <v>66</v>
      </c>
      <c r="L58" s="6">
        <v>15.21</v>
      </c>
      <c r="N58" s="5"/>
      <c r="O58" s="43">
        <v>0</v>
      </c>
      <c r="P58" s="6"/>
      <c r="S58" s="5">
        <v>54</v>
      </c>
      <c r="T58" s="23">
        <v>66</v>
      </c>
      <c r="U58" s="23">
        <v>66</v>
      </c>
    </row>
    <row r="59" spans="1:21" x14ac:dyDescent="0.2">
      <c r="A59" s="5" t="s">
        <v>234</v>
      </c>
      <c r="B59" s="5" t="s">
        <v>235</v>
      </c>
      <c r="C59" s="5" t="s">
        <v>116</v>
      </c>
      <c r="D59" s="5" t="s">
        <v>43</v>
      </c>
      <c r="F59" s="5">
        <v>35</v>
      </c>
      <c r="G59" s="43">
        <v>66</v>
      </c>
      <c r="H59" s="6">
        <v>15.55</v>
      </c>
      <c r="I59" s="10"/>
      <c r="J59" s="5"/>
      <c r="K59" s="43">
        <v>0</v>
      </c>
      <c r="L59" s="6"/>
      <c r="N59" s="5"/>
      <c r="O59" s="43">
        <v>0</v>
      </c>
      <c r="P59" s="6"/>
      <c r="S59" s="5">
        <v>54</v>
      </c>
      <c r="T59" s="23">
        <v>66</v>
      </c>
      <c r="U59" s="23">
        <v>66</v>
      </c>
    </row>
    <row r="60" spans="1:21" x14ac:dyDescent="0.2">
      <c r="A60" s="30" t="s">
        <v>192</v>
      </c>
      <c r="B60" s="30" t="s">
        <v>215</v>
      </c>
      <c r="C60" s="5" t="s">
        <v>116</v>
      </c>
      <c r="D60" s="5" t="s">
        <v>27</v>
      </c>
      <c r="F60" s="5">
        <v>36</v>
      </c>
      <c r="G60" s="43">
        <v>65</v>
      </c>
      <c r="H60" s="6">
        <v>15.59</v>
      </c>
      <c r="I60" s="10"/>
      <c r="J60" s="5"/>
      <c r="K60" s="43">
        <v>0</v>
      </c>
      <c r="L60" s="6"/>
      <c r="N60" s="5"/>
      <c r="O60" s="43">
        <v>0</v>
      </c>
      <c r="P60" s="6"/>
      <c r="S60" s="5">
        <v>56</v>
      </c>
      <c r="T60" s="23">
        <v>65</v>
      </c>
      <c r="U60" s="23">
        <v>65</v>
      </c>
    </row>
    <row r="61" spans="1:21" x14ac:dyDescent="0.2">
      <c r="A61" s="5" t="s">
        <v>218</v>
      </c>
      <c r="B61" s="5" t="s">
        <v>219</v>
      </c>
      <c r="C61" s="5" t="s">
        <v>116</v>
      </c>
      <c r="D61" s="5" t="s">
        <v>23</v>
      </c>
      <c r="F61" s="5">
        <v>37</v>
      </c>
      <c r="G61" s="43">
        <v>64</v>
      </c>
      <c r="H61" s="6">
        <v>16.2</v>
      </c>
      <c r="I61" s="10"/>
      <c r="J61" s="5"/>
      <c r="K61" s="43">
        <v>0</v>
      </c>
      <c r="L61" s="6"/>
      <c r="N61" s="5"/>
      <c r="O61" s="43">
        <v>0</v>
      </c>
      <c r="P61" s="6"/>
      <c r="S61" s="5">
        <v>57</v>
      </c>
      <c r="T61" s="23">
        <v>64</v>
      </c>
      <c r="U61" s="23">
        <v>64</v>
      </c>
    </row>
    <row r="62" spans="1:21" x14ac:dyDescent="0.2">
      <c r="A62" s="5" t="s">
        <v>261</v>
      </c>
      <c r="B62" s="5" t="s">
        <v>224</v>
      </c>
      <c r="C62" s="5" t="s">
        <v>116</v>
      </c>
      <c r="D62" s="5" t="s">
        <v>23</v>
      </c>
      <c r="F62" s="5"/>
      <c r="G62" s="43">
        <v>0</v>
      </c>
      <c r="H62" s="6"/>
      <c r="I62" s="10"/>
      <c r="J62" s="5">
        <v>39</v>
      </c>
      <c r="K62" s="43">
        <v>62</v>
      </c>
      <c r="L62" s="6">
        <v>16.2</v>
      </c>
      <c r="N62" s="5"/>
      <c r="O62" s="43">
        <v>0</v>
      </c>
      <c r="P62" s="6"/>
      <c r="S62" s="5">
        <v>58</v>
      </c>
      <c r="T62" s="23">
        <v>62</v>
      </c>
      <c r="U62" s="23">
        <v>62</v>
      </c>
    </row>
    <row r="63" spans="1:21" x14ac:dyDescent="0.2">
      <c r="A63" s="5" t="s">
        <v>218</v>
      </c>
      <c r="B63" s="5" t="s">
        <v>259</v>
      </c>
      <c r="C63" s="5" t="s">
        <v>116</v>
      </c>
      <c r="D63" s="5" t="s">
        <v>23</v>
      </c>
      <c r="F63" s="5"/>
      <c r="G63" s="43">
        <v>0</v>
      </c>
      <c r="H63" s="6"/>
      <c r="I63" s="10"/>
      <c r="J63" s="5">
        <v>41</v>
      </c>
      <c r="K63" s="43">
        <v>60</v>
      </c>
      <c r="L63" s="6">
        <v>16.309999999999999</v>
      </c>
      <c r="N63" s="5"/>
      <c r="O63" s="43">
        <v>0</v>
      </c>
      <c r="P63" s="6"/>
      <c r="S63" s="5">
        <v>59</v>
      </c>
      <c r="T63" s="23">
        <v>60</v>
      </c>
      <c r="U63" s="23">
        <v>60</v>
      </c>
    </row>
  </sheetData>
  <autoFilter ref="A4:D63"/>
  <sortState ref="A38:U84">
    <sortCondition ref="S38:S84"/>
  </sortState>
  <dataConsolidate/>
  <mergeCells count="4">
    <mergeCell ref="S4:U4"/>
    <mergeCell ref="F3:H3"/>
    <mergeCell ref="J3:L3"/>
    <mergeCell ref="N3:P3"/>
  </mergeCells>
  <phoneticPr fontId="0" type="noConversion"/>
  <conditionalFormatting sqref="G5 O5 K5">
    <cfRule type="cellIs" dxfId="6" priority="11" stopIfTrue="1" operator="equal">
      <formula>0</formula>
    </cfRule>
  </conditionalFormatting>
  <conditionalFormatting sqref="G6:G62 O6:O62 K6:K62">
    <cfRule type="cellIs" dxfId="5" priority="4" stopIfTrue="1" operator="equal">
      <formula>0</formula>
    </cfRule>
  </conditionalFormatting>
  <conditionalFormatting sqref="G63 O63 K63">
    <cfRule type="cellIs" dxfId="4" priority="2" stopIfTrue="1" operator="equal">
      <formula>0</formula>
    </cfRule>
  </conditionalFormatting>
  <dataValidations count="4">
    <dataValidation type="list" showInputMessage="1" showErrorMessage="1" sqref="D64:D189">
      <formula1>#REF!</formula1>
    </dataValidation>
    <dataValidation showInputMessage="1" showErrorMessage="1" sqref="B5:B63"/>
    <dataValidation type="list" allowBlank="1" showInputMessage="1" showErrorMessage="1" sqref="D5:D49 D58:D63">
      <formula1>#REF!</formula1>
    </dataValidation>
    <dataValidation type="list" showInputMessage="1" showErrorMessage="1" sqref="V4:HU4">
      <formula1>#REF!</formula1>
    </dataValidation>
  </dataValidations>
  <pageMargins left="0.28000000000000003" right="0.26" top="0.59055118110236227" bottom="0.59055118110236227" header="0.51181102362204722" footer="0.51181102362204722"/>
  <pageSetup paperSize="9" scale="95" fitToWidth="0" fitToHeight="0" orientation="portrait" r:id="rId1"/>
  <headerFooter alignWithMargins="0">
    <oddFooter>&amp;L&amp;F\ 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opLeftCell="A31" workbookViewId="0">
      <pane xSplit="4" topLeftCell="M1" activePane="topRight" state="frozen"/>
      <selection pane="topRight"/>
    </sheetView>
  </sheetViews>
  <sheetFormatPr defaultRowHeight="12.75" x14ac:dyDescent="0.2"/>
  <cols>
    <col min="1" max="1" width="13.7109375" customWidth="1"/>
    <col min="2" max="2" width="9.28515625" bestFit="1" customWidth="1"/>
    <col min="4" max="4" width="22.28515625" customWidth="1"/>
    <col min="5" max="5" width="1.140625" customWidth="1"/>
    <col min="6" max="6" width="5.7109375" customWidth="1"/>
    <col min="7" max="8" width="7.5703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8" width="2.5703125" customWidth="1"/>
    <col min="19" max="19" width="7.85546875" customWidth="1"/>
    <col min="20" max="21" width="8.5703125" customWidth="1"/>
  </cols>
  <sheetData>
    <row r="1" spans="1:21" x14ac:dyDescent="0.2">
      <c r="A1" s="2" t="s">
        <v>126</v>
      </c>
    </row>
    <row r="2" spans="1:21" x14ac:dyDescent="0.2">
      <c r="A2" s="2"/>
    </row>
    <row r="3" spans="1:21" ht="25.5" x14ac:dyDescent="0.2">
      <c r="F3" s="97" t="s">
        <v>83</v>
      </c>
      <c r="G3" s="98"/>
      <c r="H3" s="99"/>
      <c r="I3" s="3"/>
      <c r="J3" s="97" t="s">
        <v>98</v>
      </c>
      <c r="K3" s="98"/>
      <c r="L3" s="99"/>
      <c r="N3" s="97" t="s">
        <v>11</v>
      </c>
      <c r="O3" s="98"/>
      <c r="P3" s="99"/>
      <c r="S3" s="78" t="s">
        <v>95</v>
      </c>
      <c r="T3" s="41" t="s">
        <v>13</v>
      </c>
      <c r="U3" s="44" t="s">
        <v>103</v>
      </c>
    </row>
    <row r="4" spans="1:21" x14ac:dyDescent="0.2">
      <c r="A4" s="4" t="s">
        <v>0</v>
      </c>
      <c r="B4" s="4" t="s">
        <v>122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" t="s">
        <v>5</v>
      </c>
      <c r="I4" s="1"/>
      <c r="J4" s="42" t="s">
        <v>7</v>
      </c>
      <c r="K4" s="42" t="s">
        <v>81</v>
      </c>
      <c r="L4" s="4" t="s">
        <v>5</v>
      </c>
      <c r="N4" s="42" t="s">
        <v>7</v>
      </c>
      <c r="O4" s="42" t="s">
        <v>81</v>
      </c>
      <c r="P4" s="4" t="s">
        <v>5</v>
      </c>
      <c r="S4" s="100" t="s">
        <v>14</v>
      </c>
      <c r="T4" s="100"/>
      <c r="U4" s="100"/>
    </row>
    <row r="5" spans="1:21" x14ac:dyDescent="0.2">
      <c r="A5" s="5" t="s">
        <v>162</v>
      </c>
      <c r="B5" s="5" t="s">
        <v>163</v>
      </c>
      <c r="C5" s="5" t="s">
        <v>115</v>
      </c>
      <c r="D5" s="5" t="s">
        <v>16</v>
      </c>
      <c r="F5" s="5">
        <v>1</v>
      </c>
      <c r="G5" s="43">
        <v>100</v>
      </c>
      <c r="H5" s="6">
        <v>8.4499999999999993</v>
      </c>
      <c r="I5" s="10"/>
      <c r="J5" s="5"/>
      <c r="K5" s="43">
        <v>0</v>
      </c>
      <c r="L5" s="6"/>
      <c r="N5" s="5">
        <v>1</v>
      </c>
      <c r="O5" s="43">
        <v>100</v>
      </c>
      <c r="P5" s="6">
        <v>6.16</v>
      </c>
      <c r="S5" s="5">
        <v>11</v>
      </c>
      <c r="T5" s="23">
        <v>200</v>
      </c>
      <c r="U5" s="23">
        <v>200</v>
      </c>
    </row>
    <row r="6" spans="1:21" x14ac:dyDescent="0.2">
      <c r="A6" s="5" t="s">
        <v>723</v>
      </c>
      <c r="B6" s="5" t="s">
        <v>719</v>
      </c>
      <c r="C6" s="5" t="s">
        <v>115</v>
      </c>
      <c r="D6" s="5" t="s">
        <v>40</v>
      </c>
      <c r="F6" s="5"/>
      <c r="G6" s="43">
        <v>0</v>
      </c>
      <c r="H6" s="6"/>
      <c r="I6" s="10"/>
      <c r="J6" s="5"/>
      <c r="K6" s="43">
        <v>0</v>
      </c>
      <c r="L6" s="6"/>
      <c r="N6" s="5">
        <v>2</v>
      </c>
      <c r="O6" s="43">
        <v>99</v>
      </c>
      <c r="P6" s="6">
        <v>6.25</v>
      </c>
      <c r="S6" s="5">
        <v>33</v>
      </c>
      <c r="T6" s="23">
        <v>99</v>
      </c>
      <c r="U6" s="23">
        <v>99</v>
      </c>
    </row>
    <row r="7" spans="1:21" x14ac:dyDescent="0.2">
      <c r="A7" s="30" t="s">
        <v>130</v>
      </c>
      <c r="B7" s="30" t="s">
        <v>131</v>
      </c>
      <c r="C7" s="5" t="s">
        <v>115</v>
      </c>
      <c r="D7" s="5" t="s">
        <v>206</v>
      </c>
      <c r="F7" s="5">
        <v>2</v>
      </c>
      <c r="G7" s="43">
        <v>99</v>
      </c>
      <c r="H7" s="6">
        <v>9.09</v>
      </c>
      <c r="I7" s="10"/>
      <c r="J7" s="5">
        <v>1</v>
      </c>
      <c r="K7" s="43">
        <v>100</v>
      </c>
      <c r="L7" s="6">
        <v>6.33</v>
      </c>
      <c r="N7" s="5">
        <v>3</v>
      </c>
      <c r="O7" s="43">
        <v>98</v>
      </c>
      <c r="P7" s="6">
        <v>6.26</v>
      </c>
      <c r="S7" s="5">
        <v>1</v>
      </c>
      <c r="T7" s="23">
        <v>297</v>
      </c>
      <c r="U7" s="23">
        <v>297</v>
      </c>
    </row>
    <row r="8" spans="1:21" x14ac:dyDescent="0.2">
      <c r="A8" s="5" t="s">
        <v>608</v>
      </c>
      <c r="B8" s="5" t="s">
        <v>271</v>
      </c>
      <c r="C8" s="5" t="s">
        <v>115</v>
      </c>
      <c r="D8" s="5" t="s">
        <v>16</v>
      </c>
      <c r="F8" s="5">
        <v>8</v>
      </c>
      <c r="G8" s="43">
        <v>93</v>
      </c>
      <c r="H8" s="6">
        <v>9.39</v>
      </c>
      <c r="I8" s="10"/>
      <c r="J8" s="5">
        <v>5</v>
      </c>
      <c r="K8" s="43">
        <v>96</v>
      </c>
      <c r="L8" s="6">
        <v>6.56</v>
      </c>
      <c r="N8" s="5">
        <v>4</v>
      </c>
      <c r="O8" s="43">
        <v>97</v>
      </c>
      <c r="P8" s="6">
        <v>6.33</v>
      </c>
      <c r="S8" s="5">
        <v>3</v>
      </c>
      <c r="T8" s="23">
        <v>286</v>
      </c>
      <c r="U8" s="23">
        <v>286</v>
      </c>
    </row>
    <row r="9" spans="1:21" x14ac:dyDescent="0.2">
      <c r="A9" s="5" t="s">
        <v>168</v>
      </c>
      <c r="B9" s="5" t="s">
        <v>169</v>
      </c>
      <c r="C9" s="5" t="s">
        <v>115</v>
      </c>
      <c r="D9" s="5" t="s">
        <v>106</v>
      </c>
      <c r="F9" s="5">
        <v>3</v>
      </c>
      <c r="G9" s="43">
        <v>98</v>
      </c>
      <c r="H9" s="6">
        <v>9.2100000000000009</v>
      </c>
      <c r="I9" s="10"/>
      <c r="J9" s="5">
        <v>3</v>
      </c>
      <c r="K9" s="43">
        <v>98</v>
      </c>
      <c r="L9" s="6">
        <v>6.45</v>
      </c>
      <c r="N9" s="5">
        <v>5</v>
      </c>
      <c r="O9" s="43">
        <v>96</v>
      </c>
      <c r="P9" s="6">
        <v>6.34</v>
      </c>
      <c r="S9" s="5">
        <v>2</v>
      </c>
      <c r="T9" s="23">
        <v>292</v>
      </c>
      <c r="U9" s="23">
        <v>292</v>
      </c>
    </row>
    <row r="10" spans="1:21" x14ac:dyDescent="0.2">
      <c r="A10" s="5" t="s">
        <v>348</v>
      </c>
      <c r="B10" s="5" t="s">
        <v>219</v>
      </c>
      <c r="C10" s="5" t="s">
        <v>115</v>
      </c>
      <c r="D10" s="5" t="s">
        <v>119</v>
      </c>
      <c r="F10" s="5"/>
      <c r="G10" s="43">
        <v>0</v>
      </c>
      <c r="H10" s="6"/>
      <c r="I10" s="10"/>
      <c r="J10" s="5">
        <v>7</v>
      </c>
      <c r="K10" s="43">
        <v>94</v>
      </c>
      <c r="L10" s="6">
        <v>7.02</v>
      </c>
      <c r="N10" s="5">
        <v>6</v>
      </c>
      <c r="O10" s="43">
        <v>95</v>
      </c>
      <c r="P10" s="6">
        <v>6.38</v>
      </c>
      <c r="S10" s="5">
        <v>12</v>
      </c>
      <c r="T10" s="23">
        <v>189</v>
      </c>
      <c r="U10" s="23">
        <v>189</v>
      </c>
    </row>
    <row r="11" spans="1:21" x14ac:dyDescent="0.2">
      <c r="A11" s="30" t="s">
        <v>153</v>
      </c>
      <c r="B11" s="30" t="s">
        <v>154</v>
      </c>
      <c r="C11" s="5" t="s">
        <v>115</v>
      </c>
      <c r="D11" s="5" t="s">
        <v>23</v>
      </c>
      <c r="F11" s="5"/>
      <c r="G11" s="43">
        <v>0</v>
      </c>
      <c r="H11" s="6"/>
      <c r="I11" s="10"/>
      <c r="J11" s="5">
        <v>9</v>
      </c>
      <c r="K11" s="43">
        <v>92</v>
      </c>
      <c r="L11" s="6">
        <v>7.04</v>
      </c>
      <c r="N11" s="5">
        <v>7</v>
      </c>
      <c r="O11" s="43">
        <v>94</v>
      </c>
      <c r="P11" s="6">
        <v>6.4</v>
      </c>
      <c r="S11" s="5">
        <v>14</v>
      </c>
      <c r="T11" s="23">
        <v>186</v>
      </c>
      <c r="U11" s="23">
        <v>186</v>
      </c>
    </row>
    <row r="12" spans="1:21" x14ac:dyDescent="0.2">
      <c r="A12" s="5" t="s">
        <v>192</v>
      </c>
      <c r="B12" s="5" t="s">
        <v>193</v>
      </c>
      <c r="C12" s="5" t="s">
        <v>115</v>
      </c>
      <c r="D12" s="5" t="s">
        <v>43</v>
      </c>
      <c r="F12" s="5">
        <v>5</v>
      </c>
      <c r="G12" s="43">
        <v>96</v>
      </c>
      <c r="H12" s="6">
        <v>9.26</v>
      </c>
      <c r="I12" s="10"/>
      <c r="J12" s="5">
        <v>8</v>
      </c>
      <c r="K12" s="43">
        <v>93</v>
      </c>
      <c r="L12" s="6">
        <v>7.03</v>
      </c>
      <c r="N12" s="5">
        <v>8</v>
      </c>
      <c r="O12" s="43">
        <v>93</v>
      </c>
      <c r="P12" s="6">
        <v>6.42</v>
      </c>
      <c r="S12" s="5">
        <v>5</v>
      </c>
      <c r="T12" s="23">
        <v>282</v>
      </c>
      <c r="U12" s="23">
        <v>282</v>
      </c>
    </row>
    <row r="13" spans="1:21" x14ac:dyDescent="0.2">
      <c r="A13" s="5" t="s">
        <v>290</v>
      </c>
      <c r="B13" s="5" t="s">
        <v>610</v>
      </c>
      <c r="C13" s="5" t="s">
        <v>115</v>
      </c>
      <c r="D13" s="5" t="s">
        <v>106</v>
      </c>
      <c r="F13" s="5">
        <v>4</v>
      </c>
      <c r="G13" s="43">
        <v>97</v>
      </c>
      <c r="H13" s="6">
        <v>9.25</v>
      </c>
      <c r="I13" s="10"/>
      <c r="J13" s="5">
        <v>6</v>
      </c>
      <c r="K13" s="43">
        <v>95</v>
      </c>
      <c r="L13" s="6">
        <v>6.58</v>
      </c>
      <c r="N13" s="5">
        <v>9</v>
      </c>
      <c r="O13" s="43">
        <v>92</v>
      </c>
      <c r="P13" s="6">
        <v>6.43</v>
      </c>
      <c r="S13" s="5">
        <v>4</v>
      </c>
      <c r="T13" s="23">
        <v>284</v>
      </c>
      <c r="U13" s="23">
        <v>284</v>
      </c>
    </row>
    <row r="14" spans="1:21" x14ac:dyDescent="0.2">
      <c r="A14" s="5" t="s">
        <v>722</v>
      </c>
      <c r="B14" s="5" t="s">
        <v>721</v>
      </c>
      <c r="C14" s="5" t="s">
        <v>115</v>
      </c>
      <c r="D14" s="5" t="s">
        <v>119</v>
      </c>
      <c r="F14" s="5"/>
      <c r="G14" s="43">
        <v>0</v>
      </c>
      <c r="H14" s="6"/>
      <c r="I14" s="10"/>
      <c r="J14" s="5"/>
      <c r="K14" s="43">
        <v>0</v>
      </c>
      <c r="L14" s="6"/>
      <c r="N14" s="5">
        <v>10</v>
      </c>
      <c r="O14" s="43">
        <v>91</v>
      </c>
      <c r="P14" s="6">
        <v>6.44</v>
      </c>
      <c r="S14" s="5">
        <v>36</v>
      </c>
      <c r="T14" s="23">
        <v>91</v>
      </c>
      <c r="U14" s="23">
        <v>91</v>
      </c>
    </row>
    <row r="15" spans="1:21" x14ac:dyDescent="0.2">
      <c r="A15" s="5" t="s">
        <v>693</v>
      </c>
      <c r="B15" s="5" t="s">
        <v>182</v>
      </c>
      <c r="C15" s="5" t="s">
        <v>115</v>
      </c>
      <c r="D15" s="5" t="s">
        <v>119</v>
      </c>
      <c r="F15" s="5"/>
      <c r="G15" s="43">
        <v>0</v>
      </c>
      <c r="H15" s="6"/>
      <c r="I15" s="10"/>
      <c r="J15" s="5">
        <v>2</v>
      </c>
      <c r="K15" s="43">
        <v>99</v>
      </c>
      <c r="L15" s="6">
        <v>6.43</v>
      </c>
      <c r="N15" s="5">
        <v>11</v>
      </c>
      <c r="O15" s="43">
        <v>90</v>
      </c>
      <c r="P15" s="6">
        <v>6.45</v>
      </c>
      <c r="S15" s="5">
        <v>12</v>
      </c>
      <c r="T15" s="23">
        <v>189</v>
      </c>
      <c r="U15" s="23">
        <v>189</v>
      </c>
    </row>
    <row r="16" spans="1:21" x14ac:dyDescent="0.2">
      <c r="A16" s="5" t="s">
        <v>456</v>
      </c>
      <c r="B16" s="5" t="s">
        <v>229</v>
      </c>
      <c r="C16" s="5" t="s">
        <v>115</v>
      </c>
      <c r="D16" s="5" t="s">
        <v>21</v>
      </c>
      <c r="F16" s="5"/>
      <c r="G16" s="43">
        <v>0</v>
      </c>
      <c r="H16" s="6"/>
      <c r="I16" s="10"/>
      <c r="J16" s="5">
        <v>11</v>
      </c>
      <c r="K16" s="43">
        <v>90</v>
      </c>
      <c r="L16" s="6">
        <v>7.09</v>
      </c>
      <c r="N16" s="5">
        <v>12</v>
      </c>
      <c r="O16" s="43">
        <v>89</v>
      </c>
      <c r="P16" s="6">
        <v>6.47</v>
      </c>
      <c r="S16" s="5">
        <v>15</v>
      </c>
      <c r="T16" s="23">
        <v>179</v>
      </c>
      <c r="U16" s="23">
        <v>179</v>
      </c>
    </row>
    <row r="17" spans="1:21" x14ac:dyDescent="0.2">
      <c r="A17" s="5" t="s">
        <v>190</v>
      </c>
      <c r="B17" s="5" t="s">
        <v>191</v>
      </c>
      <c r="C17" s="5" t="s">
        <v>115</v>
      </c>
      <c r="D17" s="5" t="s">
        <v>43</v>
      </c>
      <c r="F17" s="5">
        <v>6</v>
      </c>
      <c r="G17" s="43">
        <v>95</v>
      </c>
      <c r="H17" s="6">
        <v>9.34</v>
      </c>
      <c r="I17" s="10"/>
      <c r="J17" s="5">
        <v>12</v>
      </c>
      <c r="K17" s="43">
        <v>89</v>
      </c>
      <c r="L17" s="6">
        <v>7.1</v>
      </c>
      <c r="N17" s="5">
        <v>13</v>
      </c>
      <c r="O17" s="43">
        <v>88</v>
      </c>
      <c r="P17" s="6">
        <v>6.49</v>
      </c>
      <c r="S17" s="5">
        <v>6</v>
      </c>
      <c r="T17" s="23">
        <v>272</v>
      </c>
      <c r="U17" s="23">
        <v>272</v>
      </c>
    </row>
    <row r="18" spans="1:21" x14ac:dyDescent="0.2">
      <c r="A18" s="5" t="s">
        <v>201</v>
      </c>
      <c r="B18" s="5" t="s">
        <v>202</v>
      </c>
      <c r="C18" s="5" t="s">
        <v>115</v>
      </c>
      <c r="D18" s="5" t="s">
        <v>43</v>
      </c>
      <c r="F18" s="5">
        <v>9</v>
      </c>
      <c r="G18" s="43">
        <v>92</v>
      </c>
      <c r="H18" s="6">
        <v>9.49</v>
      </c>
      <c r="I18" s="10"/>
      <c r="J18" s="5"/>
      <c r="K18" s="43">
        <v>0</v>
      </c>
      <c r="L18" s="6"/>
      <c r="N18" s="5">
        <v>14</v>
      </c>
      <c r="O18" s="43">
        <v>87</v>
      </c>
      <c r="P18" s="6">
        <v>6.5</v>
      </c>
      <c r="S18" s="5">
        <v>15</v>
      </c>
      <c r="T18" s="23">
        <v>179</v>
      </c>
      <c r="U18" s="23">
        <v>179</v>
      </c>
    </row>
    <row r="19" spans="1:21" x14ac:dyDescent="0.2">
      <c r="A19" s="73" t="s">
        <v>142</v>
      </c>
      <c r="B19" s="73" t="s">
        <v>143</v>
      </c>
      <c r="C19" s="5" t="s">
        <v>115</v>
      </c>
      <c r="D19" s="5" t="s">
        <v>21</v>
      </c>
      <c r="F19" s="5">
        <v>11</v>
      </c>
      <c r="G19" s="43">
        <v>90</v>
      </c>
      <c r="H19" s="6">
        <v>10.029999999999999</v>
      </c>
      <c r="I19" s="10"/>
      <c r="J19" s="5">
        <v>13</v>
      </c>
      <c r="K19" s="43">
        <v>88</v>
      </c>
      <c r="L19" s="6">
        <v>7.12</v>
      </c>
      <c r="N19" s="5">
        <v>15</v>
      </c>
      <c r="O19" s="43">
        <v>86</v>
      </c>
      <c r="P19" s="6">
        <v>7.07</v>
      </c>
      <c r="S19" s="5">
        <v>7</v>
      </c>
      <c r="T19" s="23">
        <v>264</v>
      </c>
      <c r="U19" s="23">
        <v>264</v>
      </c>
    </row>
    <row r="20" spans="1:21" x14ac:dyDescent="0.2">
      <c r="A20" s="5" t="s">
        <v>199</v>
      </c>
      <c r="B20" s="5" t="s">
        <v>200</v>
      </c>
      <c r="C20" s="5" t="s">
        <v>115</v>
      </c>
      <c r="D20" s="5" t="s">
        <v>43</v>
      </c>
      <c r="F20" s="5"/>
      <c r="G20" s="43">
        <v>0</v>
      </c>
      <c r="H20" s="6"/>
      <c r="I20" s="10"/>
      <c r="J20" s="5">
        <v>18</v>
      </c>
      <c r="K20" s="43">
        <v>83</v>
      </c>
      <c r="L20" s="6">
        <v>7.22</v>
      </c>
      <c r="N20" s="5">
        <v>16</v>
      </c>
      <c r="O20" s="43">
        <v>85</v>
      </c>
      <c r="P20" s="6">
        <v>7.14</v>
      </c>
      <c r="S20" s="5">
        <v>21</v>
      </c>
      <c r="T20" s="23">
        <v>168</v>
      </c>
      <c r="U20" s="23">
        <v>168</v>
      </c>
    </row>
    <row r="21" spans="1:21" x14ac:dyDescent="0.2">
      <c r="A21" s="30" t="s">
        <v>151</v>
      </c>
      <c r="B21" s="30" t="s">
        <v>152</v>
      </c>
      <c r="C21" s="5" t="s">
        <v>115</v>
      </c>
      <c r="D21" s="5" t="s">
        <v>23</v>
      </c>
      <c r="F21" s="5">
        <v>13</v>
      </c>
      <c r="G21" s="43">
        <v>88</v>
      </c>
      <c r="H21" s="6">
        <v>10.210000000000001</v>
      </c>
      <c r="I21" s="10"/>
      <c r="J21" s="5">
        <v>20</v>
      </c>
      <c r="K21" s="43">
        <v>81</v>
      </c>
      <c r="L21" s="6">
        <v>7.25</v>
      </c>
      <c r="N21" s="5">
        <v>17</v>
      </c>
      <c r="O21" s="43">
        <v>84</v>
      </c>
      <c r="P21" s="6">
        <v>7.16</v>
      </c>
      <c r="S21" s="5">
        <v>8</v>
      </c>
      <c r="T21" s="23">
        <v>253</v>
      </c>
      <c r="U21" s="23">
        <v>253</v>
      </c>
    </row>
    <row r="22" spans="1:21" x14ac:dyDescent="0.2">
      <c r="A22" s="7" t="s">
        <v>180</v>
      </c>
      <c r="B22" s="7" t="s">
        <v>181</v>
      </c>
      <c r="C22" s="5" t="s">
        <v>115</v>
      </c>
      <c r="D22" s="5" t="s">
        <v>33</v>
      </c>
      <c r="F22" s="5">
        <v>10</v>
      </c>
      <c r="G22" s="43">
        <v>91</v>
      </c>
      <c r="H22" s="6">
        <v>10.02</v>
      </c>
      <c r="I22" s="10"/>
      <c r="J22" s="5"/>
      <c r="K22" s="43">
        <v>0</v>
      </c>
      <c r="L22" s="6"/>
      <c r="N22" s="5">
        <v>18</v>
      </c>
      <c r="O22" s="43">
        <v>83</v>
      </c>
      <c r="P22" s="6">
        <v>7.22</v>
      </c>
      <c r="S22" s="5">
        <v>17</v>
      </c>
      <c r="T22" s="23">
        <v>174</v>
      </c>
      <c r="U22" s="23">
        <v>174</v>
      </c>
    </row>
    <row r="23" spans="1:21" x14ac:dyDescent="0.2">
      <c r="A23" s="5" t="s">
        <v>172</v>
      </c>
      <c r="B23" s="5" t="s">
        <v>173</v>
      </c>
      <c r="C23" s="5" t="s">
        <v>115</v>
      </c>
      <c r="D23" s="5" t="s">
        <v>33</v>
      </c>
      <c r="F23" s="5">
        <v>19</v>
      </c>
      <c r="G23" s="43">
        <v>82</v>
      </c>
      <c r="H23" s="6">
        <v>10.46</v>
      </c>
      <c r="I23" s="10"/>
      <c r="J23" s="5"/>
      <c r="K23" s="43">
        <v>0</v>
      </c>
      <c r="L23" s="6"/>
      <c r="N23" s="5">
        <v>19</v>
      </c>
      <c r="O23" s="43">
        <v>82</v>
      </c>
      <c r="P23" s="6">
        <v>7.34</v>
      </c>
      <c r="S23" s="5">
        <v>22</v>
      </c>
      <c r="T23" s="23">
        <v>164</v>
      </c>
      <c r="U23" s="23">
        <v>164</v>
      </c>
    </row>
    <row r="24" spans="1:21" x14ac:dyDescent="0.2">
      <c r="A24" s="5" t="s">
        <v>609</v>
      </c>
      <c r="B24" s="5" t="s">
        <v>185</v>
      </c>
      <c r="C24" s="5" t="s">
        <v>115</v>
      </c>
      <c r="D24" s="5" t="s">
        <v>16</v>
      </c>
      <c r="F24" s="5">
        <v>20</v>
      </c>
      <c r="G24" s="43">
        <v>81</v>
      </c>
      <c r="H24" s="6">
        <v>10.51</v>
      </c>
      <c r="I24" s="10"/>
      <c r="J24" s="5"/>
      <c r="K24" s="43">
        <v>0</v>
      </c>
      <c r="L24" s="6"/>
      <c r="N24" s="5">
        <v>20</v>
      </c>
      <c r="O24" s="43">
        <v>81</v>
      </c>
      <c r="P24" s="6">
        <v>7.38</v>
      </c>
      <c r="S24" s="5">
        <v>23</v>
      </c>
      <c r="T24" s="23">
        <v>162</v>
      </c>
      <c r="U24" s="23">
        <v>162</v>
      </c>
    </row>
    <row r="25" spans="1:21" x14ac:dyDescent="0.2">
      <c r="A25" s="5" t="s">
        <v>170</v>
      </c>
      <c r="B25" s="5" t="s">
        <v>171</v>
      </c>
      <c r="C25" s="5" t="s">
        <v>115</v>
      </c>
      <c r="D25" s="5" t="s">
        <v>106</v>
      </c>
      <c r="F25" s="5"/>
      <c r="G25" s="43">
        <v>0</v>
      </c>
      <c r="H25" s="6"/>
      <c r="I25" s="10"/>
      <c r="J25" s="5"/>
      <c r="K25" s="43">
        <v>0</v>
      </c>
      <c r="L25" s="6"/>
      <c r="N25" s="5">
        <v>21</v>
      </c>
      <c r="O25" s="43">
        <v>80</v>
      </c>
      <c r="P25" s="6">
        <v>7.39</v>
      </c>
      <c r="S25" s="5">
        <v>42</v>
      </c>
      <c r="T25" s="23">
        <v>80</v>
      </c>
      <c r="U25" s="23">
        <v>80</v>
      </c>
    </row>
    <row r="26" spans="1:21" x14ac:dyDescent="0.2">
      <c r="A26" s="5" t="s">
        <v>180</v>
      </c>
      <c r="B26" s="5" t="s">
        <v>711</v>
      </c>
      <c r="C26" s="5" t="s">
        <v>115</v>
      </c>
      <c r="D26" s="5" t="s">
        <v>120</v>
      </c>
      <c r="F26" s="5"/>
      <c r="G26" s="43">
        <v>0</v>
      </c>
      <c r="H26" s="6"/>
      <c r="I26" s="10"/>
      <c r="J26" s="5"/>
      <c r="K26" s="43">
        <v>0</v>
      </c>
      <c r="L26" s="6"/>
      <c r="N26" s="5">
        <v>22</v>
      </c>
      <c r="O26" s="43">
        <v>79</v>
      </c>
      <c r="P26" s="6">
        <v>7.42</v>
      </c>
      <c r="S26" s="5">
        <v>45</v>
      </c>
      <c r="T26" s="23">
        <v>79</v>
      </c>
      <c r="U26" s="23">
        <v>79</v>
      </c>
    </row>
    <row r="27" spans="1:21" x14ac:dyDescent="0.2">
      <c r="A27" s="5" t="s">
        <v>488</v>
      </c>
      <c r="B27" s="5" t="s">
        <v>720</v>
      </c>
      <c r="C27" s="5" t="s">
        <v>115</v>
      </c>
      <c r="D27" s="5" t="s">
        <v>17</v>
      </c>
      <c r="F27" s="5"/>
      <c r="G27" s="43">
        <v>0</v>
      </c>
      <c r="H27" s="6"/>
      <c r="I27" s="10"/>
      <c r="J27" s="5"/>
      <c r="K27" s="43">
        <v>0</v>
      </c>
      <c r="L27" s="6"/>
      <c r="N27" s="5">
        <v>23</v>
      </c>
      <c r="O27" s="43">
        <v>78</v>
      </c>
      <c r="P27" s="6">
        <v>8</v>
      </c>
      <c r="S27" s="5">
        <v>48</v>
      </c>
      <c r="T27" s="23">
        <v>78</v>
      </c>
      <c r="U27" s="23">
        <v>78</v>
      </c>
    </row>
    <row r="28" spans="1:21" x14ac:dyDescent="0.2">
      <c r="A28" s="5" t="s">
        <v>718</v>
      </c>
      <c r="B28" s="5" t="s">
        <v>734</v>
      </c>
      <c r="C28" s="5" t="s">
        <v>115</v>
      </c>
      <c r="D28" s="5" t="s">
        <v>16</v>
      </c>
      <c r="F28" s="5"/>
      <c r="G28" s="43">
        <v>0</v>
      </c>
      <c r="H28" s="6"/>
      <c r="I28" s="10"/>
      <c r="J28" s="5"/>
      <c r="K28" s="43">
        <v>0</v>
      </c>
      <c r="L28" s="6"/>
      <c r="N28" s="5">
        <v>24</v>
      </c>
      <c r="O28" s="43">
        <v>77</v>
      </c>
      <c r="P28" s="6">
        <v>8.01</v>
      </c>
      <c r="S28" s="5">
        <v>51</v>
      </c>
      <c r="T28" s="23">
        <v>77</v>
      </c>
      <c r="U28" s="23">
        <v>77</v>
      </c>
    </row>
    <row r="29" spans="1:21" x14ac:dyDescent="0.2">
      <c r="A29" s="5" t="s">
        <v>718</v>
      </c>
      <c r="B29" s="5" t="s">
        <v>719</v>
      </c>
      <c r="C29" s="5" t="s">
        <v>115</v>
      </c>
      <c r="D29" s="5" t="s">
        <v>16</v>
      </c>
      <c r="F29" s="5"/>
      <c r="G29" s="43">
        <v>0</v>
      </c>
      <c r="H29" s="6"/>
      <c r="I29" s="10"/>
      <c r="J29" s="5"/>
      <c r="K29" s="43">
        <v>0</v>
      </c>
      <c r="L29" s="6"/>
      <c r="N29" s="5">
        <v>25</v>
      </c>
      <c r="O29" s="43">
        <v>76</v>
      </c>
      <c r="P29" s="6">
        <v>8.02</v>
      </c>
      <c r="S29" s="5">
        <v>53</v>
      </c>
      <c r="T29" s="23">
        <v>76</v>
      </c>
      <c r="U29" s="23">
        <v>76</v>
      </c>
    </row>
    <row r="30" spans="1:21" ht="13.5" customHeight="1" x14ac:dyDescent="0.2">
      <c r="A30" s="5" t="s">
        <v>709</v>
      </c>
      <c r="B30" s="5" t="s">
        <v>710</v>
      </c>
      <c r="C30" s="5" t="s">
        <v>115</v>
      </c>
      <c r="D30" s="5" t="s">
        <v>120</v>
      </c>
      <c r="F30" s="5"/>
      <c r="G30" s="43">
        <v>0</v>
      </c>
      <c r="H30" s="6"/>
      <c r="I30" s="10"/>
      <c r="J30" s="5"/>
      <c r="K30" s="43">
        <v>0</v>
      </c>
      <c r="L30" s="6"/>
      <c r="N30" s="5">
        <v>26</v>
      </c>
      <c r="O30" s="43">
        <v>75</v>
      </c>
      <c r="P30" s="6">
        <v>8.09</v>
      </c>
      <c r="S30" s="5">
        <v>56</v>
      </c>
      <c r="T30" s="23">
        <v>75</v>
      </c>
      <c r="U30" s="23">
        <v>75</v>
      </c>
    </row>
    <row r="31" spans="1:21" x14ac:dyDescent="0.2">
      <c r="A31" s="30" t="s">
        <v>149</v>
      </c>
      <c r="B31" s="30" t="s">
        <v>150</v>
      </c>
      <c r="C31" s="5" t="s">
        <v>115</v>
      </c>
      <c r="D31" s="5" t="s">
        <v>23</v>
      </c>
      <c r="F31" s="5">
        <v>42</v>
      </c>
      <c r="G31" s="43">
        <v>59</v>
      </c>
      <c r="H31" s="6">
        <v>16.57</v>
      </c>
      <c r="I31" s="10"/>
      <c r="J31" s="5">
        <v>33</v>
      </c>
      <c r="K31" s="43">
        <v>68</v>
      </c>
      <c r="L31" s="6">
        <v>8.56</v>
      </c>
      <c r="N31" s="5">
        <v>27</v>
      </c>
      <c r="O31" s="43">
        <v>74</v>
      </c>
      <c r="P31" s="6">
        <v>8.1199999999999992</v>
      </c>
      <c r="S31" s="5">
        <v>10</v>
      </c>
      <c r="T31" s="23">
        <v>201</v>
      </c>
      <c r="U31" s="23">
        <v>201</v>
      </c>
    </row>
    <row r="32" spans="1:21" x14ac:dyDescent="0.2">
      <c r="A32" s="30" t="s">
        <v>138</v>
      </c>
      <c r="B32" s="30" t="s">
        <v>139</v>
      </c>
      <c r="C32" s="5" t="s">
        <v>115</v>
      </c>
      <c r="D32" s="5" t="s">
        <v>21</v>
      </c>
      <c r="F32" s="5"/>
      <c r="G32" s="43">
        <v>0</v>
      </c>
      <c r="H32" s="6"/>
      <c r="I32" s="10"/>
      <c r="J32" s="5">
        <v>27</v>
      </c>
      <c r="K32" s="43">
        <v>74</v>
      </c>
      <c r="L32" s="6">
        <v>8.16</v>
      </c>
      <c r="N32" s="5">
        <v>28</v>
      </c>
      <c r="O32" s="43">
        <v>73</v>
      </c>
      <c r="P32" s="6">
        <v>8.1300000000000008</v>
      </c>
      <c r="S32" s="5">
        <v>26</v>
      </c>
      <c r="T32" s="23">
        <v>147</v>
      </c>
      <c r="U32" s="23">
        <v>147</v>
      </c>
    </row>
    <row r="33" spans="1:21" x14ac:dyDescent="0.2">
      <c r="A33" s="5" t="s">
        <v>696</v>
      </c>
      <c r="B33" s="5" t="s">
        <v>695</v>
      </c>
      <c r="C33" s="5" t="s">
        <v>115</v>
      </c>
      <c r="D33" s="5" t="s">
        <v>43</v>
      </c>
      <c r="F33" s="5"/>
      <c r="G33" s="43">
        <v>0</v>
      </c>
      <c r="H33" s="6"/>
      <c r="I33" s="10"/>
      <c r="J33" s="5">
        <v>29</v>
      </c>
      <c r="K33" s="43">
        <v>72</v>
      </c>
      <c r="L33" s="6">
        <v>8.32</v>
      </c>
      <c r="N33" s="5">
        <v>29</v>
      </c>
      <c r="O33" s="43">
        <v>72</v>
      </c>
      <c r="P33" s="6">
        <v>8.1999999999999993</v>
      </c>
      <c r="S33" s="5">
        <v>28</v>
      </c>
      <c r="T33" s="23">
        <v>144</v>
      </c>
      <c r="U33" s="23">
        <v>144</v>
      </c>
    </row>
    <row r="34" spans="1:21" x14ac:dyDescent="0.2">
      <c r="A34" s="5" t="s">
        <v>328</v>
      </c>
      <c r="B34" s="5" t="s">
        <v>322</v>
      </c>
      <c r="C34" s="5" t="s">
        <v>115</v>
      </c>
      <c r="D34" s="5" t="s">
        <v>40</v>
      </c>
      <c r="F34" s="5"/>
      <c r="G34" s="43">
        <v>0</v>
      </c>
      <c r="H34" s="6"/>
      <c r="I34" s="10"/>
      <c r="J34" s="5"/>
      <c r="K34" s="43">
        <v>0</v>
      </c>
      <c r="L34" s="6"/>
      <c r="N34" s="5">
        <v>30</v>
      </c>
      <c r="O34" s="43">
        <v>71</v>
      </c>
      <c r="P34" s="6">
        <v>8.4600000000000009</v>
      </c>
      <c r="S34" s="5">
        <v>58</v>
      </c>
      <c r="T34" s="23">
        <v>71</v>
      </c>
      <c r="U34" s="23">
        <v>71</v>
      </c>
    </row>
    <row r="35" spans="1:21" x14ac:dyDescent="0.2">
      <c r="A35" s="5" t="s">
        <v>537</v>
      </c>
      <c r="B35" s="5" t="s">
        <v>593</v>
      </c>
      <c r="C35" s="5" t="s">
        <v>115</v>
      </c>
      <c r="D35" s="5" t="s">
        <v>120</v>
      </c>
      <c r="F35" s="5">
        <v>35</v>
      </c>
      <c r="G35" s="43">
        <v>66</v>
      </c>
      <c r="H35" s="6">
        <v>12.01</v>
      </c>
      <c r="I35" s="10"/>
      <c r="J35" s="5">
        <v>30</v>
      </c>
      <c r="K35" s="43">
        <v>71</v>
      </c>
      <c r="L35" s="6">
        <v>8.3800000000000008</v>
      </c>
      <c r="N35" s="5">
        <v>31</v>
      </c>
      <c r="O35" s="43">
        <v>70</v>
      </c>
      <c r="P35" s="6">
        <v>9.11</v>
      </c>
      <c r="S35" s="5">
        <v>9</v>
      </c>
      <c r="T35" s="23">
        <v>207</v>
      </c>
      <c r="U35" s="23">
        <v>207</v>
      </c>
    </row>
    <row r="36" spans="1:21" x14ac:dyDescent="0.2">
      <c r="A36" s="5" t="s">
        <v>406</v>
      </c>
      <c r="B36" s="5" t="s">
        <v>157</v>
      </c>
      <c r="C36" s="5" t="s">
        <v>115</v>
      </c>
      <c r="D36" s="5" t="s">
        <v>27</v>
      </c>
      <c r="F36" s="5">
        <v>32</v>
      </c>
      <c r="G36" s="43">
        <v>69</v>
      </c>
      <c r="H36" s="6">
        <v>11.32</v>
      </c>
      <c r="I36" s="10"/>
      <c r="J36" s="5"/>
      <c r="K36" s="43">
        <v>0</v>
      </c>
      <c r="L36" s="6"/>
      <c r="N36" s="5">
        <v>32</v>
      </c>
      <c r="O36" s="43">
        <v>69</v>
      </c>
      <c r="P36" s="6">
        <v>9.27</v>
      </c>
      <c r="S36" s="5">
        <v>29</v>
      </c>
      <c r="T36" s="23">
        <v>138</v>
      </c>
      <c r="U36" s="23">
        <v>138</v>
      </c>
    </row>
    <row r="37" spans="1:21" x14ac:dyDescent="0.2">
      <c r="A37" s="5" t="s">
        <v>166</v>
      </c>
      <c r="B37" s="5" t="s">
        <v>167</v>
      </c>
      <c r="C37" s="5" t="s">
        <v>115</v>
      </c>
      <c r="D37" s="5" t="s">
        <v>106</v>
      </c>
      <c r="F37" s="5"/>
      <c r="G37" s="43">
        <v>0</v>
      </c>
      <c r="H37" s="6"/>
      <c r="I37" s="10"/>
      <c r="J37" s="5">
        <v>32</v>
      </c>
      <c r="K37" s="43">
        <v>69</v>
      </c>
      <c r="L37" s="6">
        <v>8.44</v>
      </c>
      <c r="N37" s="5">
        <v>33</v>
      </c>
      <c r="O37" s="43">
        <v>68</v>
      </c>
      <c r="P37" s="6">
        <v>9.48</v>
      </c>
      <c r="S37" s="5">
        <v>31</v>
      </c>
      <c r="T37" s="23">
        <v>137</v>
      </c>
      <c r="U37" s="23">
        <v>137</v>
      </c>
    </row>
    <row r="38" spans="1:21" x14ac:dyDescent="0.2">
      <c r="A38" s="5" t="s">
        <v>159</v>
      </c>
      <c r="B38" s="5" t="s">
        <v>160</v>
      </c>
      <c r="C38" s="5" t="s">
        <v>115</v>
      </c>
      <c r="D38" s="5" t="s">
        <v>27</v>
      </c>
      <c r="F38" s="5">
        <v>14</v>
      </c>
      <c r="G38" s="43">
        <v>87</v>
      </c>
      <c r="H38" s="6">
        <v>10.24</v>
      </c>
      <c r="I38" s="10"/>
      <c r="J38" s="5">
        <v>14</v>
      </c>
      <c r="K38" s="43">
        <v>87</v>
      </c>
      <c r="L38" s="6">
        <v>7.14</v>
      </c>
      <c r="N38" s="5"/>
      <c r="O38" s="43">
        <v>0</v>
      </c>
      <c r="P38" s="6"/>
      <c r="S38" s="5">
        <v>17</v>
      </c>
      <c r="T38" s="23">
        <v>174</v>
      </c>
      <c r="U38" s="23">
        <v>174</v>
      </c>
    </row>
    <row r="39" spans="1:21" x14ac:dyDescent="0.2">
      <c r="A39" s="5" t="s">
        <v>195</v>
      </c>
      <c r="B39" s="5" t="s">
        <v>196</v>
      </c>
      <c r="C39" s="5" t="s">
        <v>115</v>
      </c>
      <c r="D39" s="5" t="s">
        <v>43</v>
      </c>
      <c r="F39" s="5">
        <v>12</v>
      </c>
      <c r="G39" s="43">
        <v>89</v>
      </c>
      <c r="H39" s="6">
        <v>10.199999999999999</v>
      </c>
      <c r="I39" s="10"/>
      <c r="J39" s="5">
        <v>19</v>
      </c>
      <c r="K39" s="43">
        <v>82</v>
      </c>
      <c r="L39" s="6">
        <v>7.23</v>
      </c>
      <c r="N39" s="5"/>
      <c r="O39" s="43">
        <v>0</v>
      </c>
      <c r="P39" s="6"/>
      <c r="S39" s="5">
        <v>19</v>
      </c>
      <c r="T39" s="23">
        <v>171</v>
      </c>
      <c r="U39" s="23">
        <v>171</v>
      </c>
    </row>
    <row r="40" spans="1:21" x14ac:dyDescent="0.2">
      <c r="A40" s="30" t="s">
        <v>134</v>
      </c>
      <c r="B40" s="30" t="s">
        <v>135</v>
      </c>
      <c r="C40" s="5" t="s">
        <v>115</v>
      </c>
      <c r="D40" s="5" t="s">
        <v>206</v>
      </c>
      <c r="F40" s="5">
        <v>16</v>
      </c>
      <c r="G40" s="43">
        <v>85</v>
      </c>
      <c r="H40" s="6">
        <v>10.32</v>
      </c>
      <c r="I40" s="10"/>
      <c r="J40" s="5">
        <v>16</v>
      </c>
      <c r="K40" s="43">
        <v>85</v>
      </c>
      <c r="L40" s="6">
        <v>7.18</v>
      </c>
      <c r="N40" s="5"/>
      <c r="O40" s="43">
        <v>0</v>
      </c>
      <c r="P40" s="6"/>
      <c r="S40" s="5">
        <v>20</v>
      </c>
      <c r="T40" s="23">
        <v>170</v>
      </c>
      <c r="U40" s="23">
        <v>170</v>
      </c>
    </row>
    <row r="41" spans="1:21" x14ac:dyDescent="0.2">
      <c r="A41" s="30" t="s">
        <v>146</v>
      </c>
      <c r="B41" s="30" t="s">
        <v>147</v>
      </c>
      <c r="C41" s="5" t="s">
        <v>115</v>
      </c>
      <c r="D41" s="5" t="s">
        <v>23</v>
      </c>
      <c r="F41" s="5">
        <v>26</v>
      </c>
      <c r="G41" s="43">
        <v>75</v>
      </c>
      <c r="H41" s="6">
        <v>11.15</v>
      </c>
      <c r="I41" s="10"/>
      <c r="J41" s="5">
        <v>17</v>
      </c>
      <c r="K41" s="43">
        <v>84</v>
      </c>
      <c r="L41" s="6">
        <v>7.19</v>
      </c>
      <c r="N41" s="5"/>
      <c r="O41" s="43">
        <v>0</v>
      </c>
      <c r="P41" s="6"/>
      <c r="S41" s="5">
        <v>24</v>
      </c>
      <c r="T41" s="23">
        <v>159</v>
      </c>
      <c r="U41" s="23">
        <v>159</v>
      </c>
    </row>
    <row r="42" spans="1:21" x14ac:dyDescent="0.2">
      <c r="A42" s="30" t="s">
        <v>144</v>
      </c>
      <c r="B42" s="30" t="s">
        <v>145</v>
      </c>
      <c r="C42" s="5" t="s">
        <v>115</v>
      </c>
      <c r="D42" s="5" t="s">
        <v>23</v>
      </c>
      <c r="F42" s="5">
        <v>27</v>
      </c>
      <c r="G42" s="43">
        <v>74</v>
      </c>
      <c r="H42" s="6">
        <v>11.17</v>
      </c>
      <c r="I42" s="10"/>
      <c r="J42" s="5">
        <v>24</v>
      </c>
      <c r="K42" s="43">
        <v>77</v>
      </c>
      <c r="L42" s="6">
        <v>7.53</v>
      </c>
      <c r="N42" s="5"/>
      <c r="O42" s="43">
        <v>0</v>
      </c>
      <c r="P42" s="6"/>
      <c r="S42" s="5">
        <v>25</v>
      </c>
      <c r="T42" s="23">
        <v>151</v>
      </c>
      <c r="U42" s="23">
        <v>151</v>
      </c>
    </row>
    <row r="43" spans="1:21" x14ac:dyDescent="0.2">
      <c r="A43" s="5" t="s">
        <v>614</v>
      </c>
      <c r="B43" s="5" t="s">
        <v>613</v>
      </c>
      <c r="C43" s="5" t="s">
        <v>115</v>
      </c>
      <c r="D43" s="5" t="s">
        <v>40</v>
      </c>
      <c r="F43" s="5">
        <v>28</v>
      </c>
      <c r="G43" s="43">
        <v>73</v>
      </c>
      <c r="H43" s="6">
        <v>11.22</v>
      </c>
      <c r="I43" s="10"/>
      <c r="J43" s="5">
        <v>28</v>
      </c>
      <c r="K43" s="43">
        <v>73</v>
      </c>
      <c r="L43" s="6">
        <v>8.17</v>
      </c>
      <c r="N43" s="5"/>
      <c r="O43" s="43">
        <v>0</v>
      </c>
      <c r="P43" s="6"/>
      <c r="S43" s="5">
        <v>27</v>
      </c>
      <c r="T43" s="23">
        <v>146</v>
      </c>
      <c r="U43" s="23">
        <v>146</v>
      </c>
    </row>
    <row r="44" spans="1:21" x14ac:dyDescent="0.2">
      <c r="A44" s="5" t="s">
        <v>186</v>
      </c>
      <c r="B44" s="5" t="s">
        <v>135</v>
      </c>
      <c r="C44" s="5" t="s">
        <v>115</v>
      </c>
      <c r="D44" s="5" t="s">
        <v>43</v>
      </c>
      <c r="F44" s="5">
        <v>29</v>
      </c>
      <c r="G44" s="43">
        <v>72</v>
      </c>
      <c r="H44" s="6">
        <v>11.28</v>
      </c>
      <c r="I44" s="10"/>
      <c r="J44" s="5">
        <v>35</v>
      </c>
      <c r="K44" s="43">
        <v>66</v>
      </c>
      <c r="L44" s="6">
        <v>10.29</v>
      </c>
      <c r="N44" s="5"/>
      <c r="O44" s="43">
        <v>0</v>
      </c>
      <c r="P44" s="6"/>
      <c r="S44" s="5">
        <v>29</v>
      </c>
      <c r="T44" s="23">
        <v>138</v>
      </c>
      <c r="U44" s="23">
        <v>138</v>
      </c>
    </row>
    <row r="45" spans="1:21" x14ac:dyDescent="0.2">
      <c r="A45" s="5" t="s">
        <v>606</v>
      </c>
      <c r="B45" s="5" t="s">
        <v>145</v>
      </c>
      <c r="C45" s="5" t="s">
        <v>115</v>
      </c>
      <c r="D45" s="5" t="s">
        <v>27</v>
      </c>
      <c r="F45" s="5">
        <v>39</v>
      </c>
      <c r="G45" s="43">
        <v>62</v>
      </c>
      <c r="H45" s="6">
        <v>13.14</v>
      </c>
      <c r="I45" s="10"/>
      <c r="J45" s="5">
        <v>31</v>
      </c>
      <c r="K45" s="43">
        <v>70</v>
      </c>
      <c r="L45" s="6">
        <v>8.42</v>
      </c>
      <c r="N45" s="5"/>
      <c r="O45" s="43">
        <v>0</v>
      </c>
      <c r="P45" s="6"/>
      <c r="S45" s="5">
        <v>32</v>
      </c>
      <c r="T45" s="23">
        <v>132</v>
      </c>
      <c r="U45" s="23">
        <v>132</v>
      </c>
    </row>
    <row r="46" spans="1:21" x14ac:dyDescent="0.2">
      <c r="A46" s="5" t="s">
        <v>164</v>
      </c>
      <c r="B46" s="5" t="s">
        <v>165</v>
      </c>
      <c r="C46" s="5" t="s">
        <v>115</v>
      </c>
      <c r="D46" s="5" t="s">
        <v>118</v>
      </c>
      <c r="F46" s="5"/>
      <c r="G46" s="43">
        <v>0</v>
      </c>
      <c r="H46" s="6"/>
      <c r="I46" s="10"/>
      <c r="J46" s="5">
        <v>4</v>
      </c>
      <c r="K46" s="43">
        <v>97</v>
      </c>
      <c r="L46" s="6">
        <v>6.54</v>
      </c>
      <c r="N46" s="5"/>
      <c r="O46" s="43">
        <v>0</v>
      </c>
      <c r="P46" s="6"/>
      <c r="S46" s="5">
        <v>34</v>
      </c>
      <c r="T46" s="23">
        <v>97</v>
      </c>
      <c r="U46" s="23">
        <v>97</v>
      </c>
    </row>
    <row r="47" spans="1:21" x14ac:dyDescent="0.2">
      <c r="A47" s="5" t="s">
        <v>456</v>
      </c>
      <c r="B47" s="5" t="s">
        <v>229</v>
      </c>
      <c r="C47" s="5" t="s">
        <v>115</v>
      </c>
      <c r="D47" s="5" t="s">
        <v>622</v>
      </c>
      <c r="F47" s="5">
        <v>7</v>
      </c>
      <c r="G47" s="43">
        <v>94</v>
      </c>
      <c r="H47" s="6">
        <v>9.35</v>
      </c>
      <c r="I47" s="10"/>
      <c r="J47" s="5"/>
      <c r="K47" s="43">
        <v>0</v>
      </c>
      <c r="L47" s="6"/>
      <c r="N47" s="5"/>
      <c r="O47" s="43">
        <v>0</v>
      </c>
      <c r="P47" s="6"/>
      <c r="S47" s="5">
        <v>35</v>
      </c>
      <c r="T47" s="23">
        <v>94</v>
      </c>
      <c r="U47" s="23">
        <v>94</v>
      </c>
    </row>
    <row r="48" spans="1:21" x14ac:dyDescent="0.2">
      <c r="A48" s="5" t="s">
        <v>690</v>
      </c>
      <c r="B48" s="5" t="s">
        <v>688</v>
      </c>
      <c r="C48" s="5" t="s">
        <v>115</v>
      </c>
      <c r="D48" s="5" t="s">
        <v>23</v>
      </c>
      <c r="F48" s="5"/>
      <c r="G48" s="43">
        <v>0</v>
      </c>
      <c r="H48" s="6"/>
      <c r="I48" s="10"/>
      <c r="J48" s="5">
        <v>10</v>
      </c>
      <c r="K48" s="43">
        <v>91</v>
      </c>
      <c r="L48" s="6">
        <v>7.05</v>
      </c>
      <c r="N48" s="5"/>
      <c r="O48" s="43">
        <v>0</v>
      </c>
      <c r="P48" s="6"/>
      <c r="S48" s="5">
        <v>36</v>
      </c>
      <c r="T48" s="23">
        <v>91</v>
      </c>
      <c r="U48" s="23">
        <v>91</v>
      </c>
    </row>
    <row r="49" spans="1:21" x14ac:dyDescent="0.2">
      <c r="A49" s="5" t="s">
        <v>174</v>
      </c>
      <c r="B49" s="5" t="s">
        <v>173</v>
      </c>
      <c r="C49" s="5" t="s">
        <v>115</v>
      </c>
      <c r="D49" s="5" t="s">
        <v>33</v>
      </c>
      <c r="F49" s="5">
        <v>15</v>
      </c>
      <c r="G49" s="43">
        <v>86</v>
      </c>
      <c r="H49" s="6">
        <v>10.29</v>
      </c>
      <c r="I49" s="10"/>
      <c r="J49" s="5"/>
      <c r="K49" s="43">
        <v>0</v>
      </c>
      <c r="L49" s="6"/>
      <c r="N49" s="5"/>
      <c r="O49" s="43">
        <v>0</v>
      </c>
      <c r="P49" s="6"/>
      <c r="S49" s="5">
        <v>38</v>
      </c>
      <c r="T49" s="23">
        <v>86</v>
      </c>
      <c r="U49" s="23">
        <v>86</v>
      </c>
    </row>
    <row r="50" spans="1:21" x14ac:dyDescent="0.2">
      <c r="A50" s="5" t="s">
        <v>203</v>
      </c>
      <c r="B50" s="5" t="s">
        <v>204</v>
      </c>
      <c r="C50" s="5" t="s">
        <v>115</v>
      </c>
      <c r="D50" s="5" t="s">
        <v>43</v>
      </c>
      <c r="F50" s="5"/>
      <c r="G50" s="43">
        <v>0</v>
      </c>
      <c r="H50" s="6"/>
      <c r="I50" s="10"/>
      <c r="J50" s="5">
        <v>15</v>
      </c>
      <c r="K50" s="43">
        <v>86</v>
      </c>
      <c r="L50" s="6">
        <v>7.17</v>
      </c>
      <c r="N50" s="5"/>
      <c r="O50" s="43">
        <v>0</v>
      </c>
      <c r="P50" s="6"/>
      <c r="S50" s="5">
        <v>38</v>
      </c>
      <c r="T50" s="23">
        <v>86</v>
      </c>
      <c r="U50" s="23">
        <v>86</v>
      </c>
    </row>
    <row r="51" spans="1:21" x14ac:dyDescent="0.2">
      <c r="A51" s="5" t="s">
        <v>607</v>
      </c>
      <c r="B51" s="5" t="s">
        <v>141</v>
      </c>
      <c r="C51" s="5" t="s">
        <v>115</v>
      </c>
      <c r="D51" s="5" t="s">
        <v>27</v>
      </c>
      <c r="F51" s="5">
        <v>17</v>
      </c>
      <c r="G51" s="43">
        <v>84</v>
      </c>
      <c r="H51" s="6">
        <v>10.43</v>
      </c>
      <c r="I51" s="10"/>
      <c r="J51" s="5"/>
      <c r="K51" s="43">
        <v>0</v>
      </c>
      <c r="L51" s="6"/>
      <c r="N51" s="5"/>
      <c r="O51" s="43">
        <v>0</v>
      </c>
      <c r="P51" s="6"/>
      <c r="S51" s="5">
        <v>40</v>
      </c>
      <c r="T51" s="23">
        <v>84</v>
      </c>
      <c r="U51" s="23">
        <v>84</v>
      </c>
    </row>
    <row r="52" spans="1:21" x14ac:dyDescent="0.2">
      <c r="A52" s="30" t="s">
        <v>156</v>
      </c>
      <c r="B52" s="30" t="s">
        <v>141</v>
      </c>
      <c r="C52" s="5" t="s">
        <v>115</v>
      </c>
      <c r="D52" s="5" t="s">
        <v>28</v>
      </c>
      <c r="F52" s="5">
        <v>18</v>
      </c>
      <c r="G52" s="43">
        <v>83</v>
      </c>
      <c r="H52" s="6">
        <v>10.44</v>
      </c>
      <c r="I52" s="10"/>
      <c r="J52" s="5"/>
      <c r="K52" s="43">
        <v>0</v>
      </c>
      <c r="L52" s="6"/>
      <c r="N52" s="5"/>
      <c r="O52" s="43">
        <v>0</v>
      </c>
      <c r="P52" s="6"/>
      <c r="S52" s="5">
        <v>41</v>
      </c>
      <c r="T52" s="23">
        <v>83</v>
      </c>
      <c r="U52" s="23">
        <v>83</v>
      </c>
    </row>
    <row r="53" spans="1:21" x14ac:dyDescent="0.2">
      <c r="A53" s="5" t="s">
        <v>596</v>
      </c>
      <c r="B53" s="5" t="s">
        <v>597</v>
      </c>
      <c r="C53" s="5" t="s">
        <v>115</v>
      </c>
      <c r="D53" s="5" t="s">
        <v>23</v>
      </c>
      <c r="F53" s="5"/>
      <c r="G53" s="43">
        <v>0</v>
      </c>
      <c r="H53" s="6"/>
      <c r="I53" s="10"/>
      <c r="J53" s="5">
        <v>21</v>
      </c>
      <c r="K53" s="43">
        <v>80</v>
      </c>
      <c r="L53" s="6">
        <v>7.34</v>
      </c>
      <c r="N53" s="5"/>
      <c r="O53" s="43">
        <v>0</v>
      </c>
      <c r="P53" s="6"/>
      <c r="S53" s="5">
        <v>42</v>
      </c>
      <c r="T53" s="23">
        <v>80</v>
      </c>
      <c r="U53" s="23">
        <v>80</v>
      </c>
    </row>
    <row r="54" spans="1:21" x14ac:dyDescent="0.2">
      <c r="A54" s="30" t="s">
        <v>156</v>
      </c>
      <c r="B54" s="30" t="s">
        <v>157</v>
      </c>
      <c r="C54" s="5" t="s">
        <v>115</v>
      </c>
      <c r="D54" s="5" t="s">
        <v>28</v>
      </c>
      <c r="F54" s="5">
        <v>21</v>
      </c>
      <c r="G54" s="43">
        <v>80</v>
      </c>
      <c r="H54" s="6">
        <v>10.54</v>
      </c>
      <c r="I54" s="10"/>
      <c r="J54" s="5"/>
      <c r="K54" s="43">
        <v>0</v>
      </c>
      <c r="L54" s="6"/>
      <c r="N54" s="5"/>
      <c r="O54" s="43">
        <v>0</v>
      </c>
      <c r="P54" s="6"/>
      <c r="S54" s="5">
        <v>42</v>
      </c>
      <c r="T54" s="23">
        <v>80</v>
      </c>
      <c r="U54" s="23">
        <v>80</v>
      </c>
    </row>
    <row r="55" spans="1:21" x14ac:dyDescent="0.2">
      <c r="A55" s="5" t="s">
        <v>692</v>
      </c>
      <c r="B55" s="5" t="s">
        <v>691</v>
      </c>
      <c r="C55" s="5" t="s">
        <v>115</v>
      </c>
      <c r="D55" s="5" t="s">
        <v>27</v>
      </c>
      <c r="F55" s="5"/>
      <c r="G55" s="43">
        <v>0</v>
      </c>
      <c r="H55" s="6"/>
      <c r="I55" s="10"/>
      <c r="J55" s="5">
        <v>22</v>
      </c>
      <c r="K55" s="43">
        <v>79</v>
      </c>
      <c r="L55" s="6">
        <v>7.37</v>
      </c>
      <c r="N55" s="5"/>
      <c r="O55" s="43">
        <v>0</v>
      </c>
      <c r="P55" s="6"/>
      <c r="S55" s="5">
        <v>45</v>
      </c>
      <c r="T55" s="23">
        <v>79</v>
      </c>
      <c r="U55" s="23">
        <v>79</v>
      </c>
    </row>
    <row r="56" spans="1:21" x14ac:dyDescent="0.2">
      <c r="A56" s="5" t="s">
        <v>153</v>
      </c>
      <c r="B56" s="5" t="s">
        <v>615</v>
      </c>
      <c r="C56" s="5" t="s">
        <v>115</v>
      </c>
      <c r="D56" s="5" t="s">
        <v>622</v>
      </c>
      <c r="F56" s="5">
        <v>22</v>
      </c>
      <c r="G56" s="43">
        <v>79</v>
      </c>
      <c r="H56" s="6">
        <v>10.55</v>
      </c>
      <c r="I56" s="10"/>
      <c r="J56" s="5"/>
      <c r="K56" s="43">
        <v>0</v>
      </c>
      <c r="L56" s="6"/>
      <c r="N56" s="5"/>
      <c r="O56" s="43">
        <v>0</v>
      </c>
      <c r="P56" s="6"/>
      <c r="S56" s="5">
        <v>45</v>
      </c>
      <c r="T56" s="23">
        <v>79</v>
      </c>
      <c r="U56" s="23">
        <v>79</v>
      </c>
    </row>
    <row r="57" spans="1:21" x14ac:dyDescent="0.2">
      <c r="A57" s="30" t="s">
        <v>155</v>
      </c>
      <c r="B57" s="30" t="s">
        <v>148</v>
      </c>
      <c r="C57" s="5" t="s">
        <v>115</v>
      </c>
      <c r="D57" s="5" t="s">
        <v>23</v>
      </c>
      <c r="F57" s="5"/>
      <c r="G57" s="43">
        <v>0</v>
      </c>
      <c r="H57" s="6"/>
      <c r="I57" s="10"/>
      <c r="J57" s="5">
        <v>23</v>
      </c>
      <c r="K57" s="43">
        <v>78</v>
      </c>
      <c r="L57" s="6">
        <v>7.4</v>
      </c>
      <c r="N57" s="5"/>
      <c r="O57" s="43">
        <v>0</v>
      </c>
      <c r="P57" s="6"/>
      <c r="S57" s="5">
        <v>48</v>
      </c>
      <c r="T57" s="23">
        <v>78</v>
      </c>
      <c r="U57" s="23">
        <v>78</v>
      </c>
    </row>
    <row r="58" spans="1:21" x14ac:dyDescent="0.2">
      <c r="A58" s="5" t="s">
        <v>187</v>
      </c>
      <c r="B58" s="5" t="s">
        <v>188</v>
      </c>
      <c r="C58" s="5" t="s">
        <v>115</v>
      </c>
      <c r="D58" s="5" t="s">
        <v>43</v>
      </c>
      <c r="F58" s="5">
        <v>23</v>
      </c>
      <c r="G58" s="43">
        <v>78</v>
      </c>
      <c r="H58" s="6">
        <v>11</v>
      </c>
      <c r="I58" s="10"/>
      <c r="J58" s="5"/>
      <c r="K58" s="43">
        <v>0</v>
      </c>
      <c r="L58" s="6"/>
      <c r="N58" s="5"/>
      <c r="O58" s="43">
        <v>0</v>
      </c>
      <c r="P58" s="6"/>
      <c r="S58" s="5">
        <v>48</v>
      </c>
      <c r="T58" s="23">
        <v>78</v>
      </c>
      <c r="U58" s="23">
        <v>78</v>
      </c>
    </row>
    <row r="59" spans="1:21" x14ac:dyDescent="0.2">
      <c r="A59" s="5" t="s">
        <v>612</v>
      </c>
      <c r="B59" s="5" t="s">
        <v>611</v>
      </c>
      <c r="C59" s="5" t="s">
        <v>115</v>
      </c>
      <c r="D59" s="5" t="s">
        <v>121</v>
      </c>
      <c r="F59" s="5">
        <v>24</v>
      </c>
      <c r="G59" s="43">
        <v>77</v>
      </c>
      <c r="H59" s="6">
        <v>11.01</v>
      </c>
      <c r="I59" s="10"/>
      <c r="J59" s="5"/>
      <c r="K59" s="43">
        <v>0</v>
      </c>
      <c r="L59" s="6"/>
      <c r="N59" s="5"/>
      <c r="O59" s="43">
        <v>0</v>
      </c>
      <c r="P59" s="6"/>
      <c r="S59" s="5">
        <v>51</v>
      </c>
      <c r="T59" s="23">
        <v>77</v>
      </c>
      <c r="U59" s="23">
        <v>77</v>
      </c>
    </row>
    <row r="60" spans="1:21" x14ac:dyDescent="0.2">
      <c r="A60" s="5" t="s">
        <v>303</v>
      </c>
      <c r="B60" s="5" t="s">
        <v>694</v>
      </c>
      <c r="C60" s="5" t="s">
        <v>115</v>
      </c>
      <c r="D60" s="5" t="s">
        <v>73</v>
      </c>
      <c r="F60" s="5"/>
      <c r="G60" s="43">
        <v>0</v>
      </c>
      <c r="H60" s="6"/>
      <c r="I60" s="10"/>
      <c r="J60" s="5">
        <v>25</v>
      </c>
      <c r="K60" s="43">
        <v>76</v>
      </c>
      <c r="L60" s="6">
        <v>8</v>
      </c>
      <c r="N60" s="5"/>
      <c r="O60" s="43">
        <v>0</v>
      </c>
      <c r="P60" s="6"/>
      <c r="S60" s="5">
        <v>53</v>
      </c>
      <c r="T60" s="23">
        <v>76</v>
      </c>
      <c r="U60" s="23">
        <v>76</v>
      </c>
    </row>
    <row r="61" spans="1:21" x14ac:dyDescent="0.2">
      <c r="A61" s="5" t="s">
        <v>205</v>
      </c>
      <c r="B61" s="5" t="s">
        <v>171</v>
      </c>
      <c r="C61" s="5" t="s">
        <v>115</v>
      </c>
      <c r="D61" s="5" t="s">
        <v>43</v>
      </c>
      <c r="F61" s="5">
        <v>25</v>
      </c>
      <c r="G61" s="43">
        <v>76</v>
      </c>
      <c r="H61" s="6">
        <v>11.14</v>
      </c>
      <c r="I61" s="10"/>
      <c r="J61" s="5"/>
      <c r="K61" s="43">
        <v>0</v>
      </c>
      <c r="L61" s="6"/>
      <c r="N61" s="5"/>
      <c r="O61" s="43">
        <v>0</v>
      </c>
      <c r="P61" s="6"/>
      <c r="S61" s="5">
        <v>53</v>
      </c>
      <c r="T61" s="23">
        <v>76</v>
      </c>
      <c r="U61" s="23">
        <v>76</v>
      </c>
    </row>
    <row r="62" spans="1:21" x14ac:dyDescent="0.2">
      <c r="A62" s="5" t="s">
        <v>690</v>
      </c>
      <c r="B62" s="5" t="s">
        <v>279</v>
      </c>
      <c r="C62" s="5" t="s">
        <v>115</v>
      </c>
      <c r="D62" s="5" t="s">
        <v>23</v>
      </c>
      <c r="F62" s="5"/>
      <c r="G62" s="43">
        <v>0</v>
      </c>
      <c r="H62" s="6"/>
      <c r="I62" s="10"/>
      <c r="J62" s="5">
        <v>26</v>
      </c>
      <c r="K62" s="43">
        <v>75</v>
      </c>
      <c r="L62" s="6">
        <v>8.0399999999999991</v>
      </c>
      <c r="N62" s="5"/>
      <c r="O62" s="43">
        <v>0</v>
      </c>
      <c r="P62" s="6"/>
      <c r="S62" s="5">
        <v>56</v>
      </c>
      <c r="T62" s="23">
        <v>75</v>
      </c>
      <c r="U62" s="23">
        <v>75</v>
      </c>
    </row>
    <row r="63" spans="1:21" x14ac:dyDescent="0.2">
      <c r="A63" s="5" t="s">
        <v>617</v>
      </c>
      <c r="B63" s="5" t="s">
        <v>255</v>
      </c>
      <c r="C63" s="5" t="s">
        <v>115</v>
      </c>
      <c r="D63" s="5" t="s">
        <v>622</v>
      </c>
      <c r="F63" s="5">
        <v>30</v>
      </c>
      <c r="G63" s="43">
        <v>71</v>
      </c>
      <c r="H63" s="6">
        <v>11.3</v>
      </c>
      <c r="I63" s="10"/>
      <c r="J63" s="5"/>
      <c r="K63" s="43">
        <v>0</v>
      </c>
      <c r="L63" s="6"/>
      <c r="N63" s="5"/>
      <c r="O63" s="43">
        <v>0</v>
      </c>
      <c r="P63" s="6"/>
      <c r="S63" s="5">
        <v>58</v>
      </c>
      <c r="T63" s="23">
        <v>71</v>
      </c>
      <c r="U63" s="23">
        <v>71</v>
      </c>
    </row>
    <row r="64" spans="1:21" x14ac:dyDescent="0.2">
      <c r="A64" s="5" t="s">
        <v>621</v>
      </c>
      <c r="B64" s="5" t="s">
        <v>135</v>
      </c>
      <c r="C64" s="5" t="s">
        <v>115</v>
      </c>
      <c r="D64" s="5" t="s">
        <v>622</v>
      </c>
      <c r="F64" s="5">
        <v>31</v>
      </c>
      <c r="G64" s="43">
        <v>70</v>
      </c>
      <c r="H64" s="6">
        <v>11.31</v>
      </c>
      <c r="I64" s="10"/>
      <c r="J64" s="5"/>
      <c r="K64" s="43">
        <v>0</v>
      </c>
      <c r="L64" s="6"/>
      <c r="N64" s="5"/>
      <c r="O64" s="43">
        <v>0</v>
      </c>
      <c r="P64" s="6"/>
      <c r="S64" s="5">
        <v>60</v>
      </c>
      <c r="T64" s="23">
        <v>70</v>
      </c>
      <c r="U64" s="23">
        <v>70</v>
      </c>
    </row>
    <row r="65" spans="1:21" x14ac:dyDescent="0.2">
      <c r="A65" s="5" t="s">
        <v>168</v>
      </c>
      <c r="B65" s="5" t="s">
        <v>135</v>
      </c>
      <c r="C65" s="5" t="s">
        <v>115</v>
      </c>
      <c r="D65" s="5" t="s">
        <v>72</v>
      </c>
      <c r="F65" s="5">
        <v>33</v>
      </c>
      <c r="G65" s="43">
        <v>68</v>
      </c>
      <c r="H65" s="6">
        <v>11.38</v>
      </c>
      <c r="I65" s="10"/>
      <c r="J65" s="5"/>
      <c r="K65" s="43">
        <v>0</v>
      </c>
      <c r="L65" s="6"/>
      <c r="N65" s="5"/>
      <c r="O65" s="43">
        <v>0</v>
      </c>
      <c r="P65" s="6"/>
      <c r="S65" s="5">
        <v>61</v>
      </c>
      <c r="T65" s="23">
        <v>68</v>
      </c>
      <c r="U65" s="23">
        <v>68</v>
      </c>
    </row>
    <row r="66" spans="1:21" x14ac:dyDescent="0.2">
      <c r="A66" s="30" t="s">
        <v>132</v>
      </c>
      <c r="B66" s="30" t="s">
        <v>133</v>
      </c>
      <c r="C66" s="5" t="s">
        <v>115</v>
      </c>
      <c r="D66" s="5" t="s">
        <v>206</v>
      </c>
      <c r="F66" s="5"/>
      <c r="G66" s="43">
        <v>0</v>
      </c>
      <c r="H66" s="6"/>
      <c r="I66" s="10"/>
      <c r="J66" s="5">
        <v>34</v>
      </c>
      <c r="K66" s="43">
        <v>67</v>
      </c>
      <c r="L66" s="6">
        <v>9.02</v>
      </c>
      <c r="N66" s="5"/>
      <c r="O66" s="43">
        <v>0</v>
      </c>
      <c r="P66" s="6"/>
      <c r="S66" s="5">
        <v>62</v>
      </c>
      <c r="T66" s="23">
        <v>67</v>
      </c>
      <c r="U66" s="23">
        <v>67</v>
      </c>
    </row>
    <row r="67" spans="1:21" x14ac:dyDescent="0.2">
      <c r="A67" s="5" t="s">
        <v>197</v>
      </c>
      <c r="B67" s="5" t="s">
        <v>198</v>
      </c>
      <c r="C67" s="5" t="s">
        <v>115</v>
      </c>
      <c r="D67" s="5" t="s">
        <v>43</v>
      </c>
      <c r="F67" s="5">
        <v>34</v>
      </c>
      <c r="G67" s="43">
        <v>67</v>
      </c>
      <c r="H67" s="6">
        <v>11.41</v>
      </c>
      <c r="I67" s="10"/>
      <c r="J67" s="5"/>
      <c r="K67" s="43">
        <v>0</v>
      </c>
      <c r="L67" s="6"/>
      <c r="N67" s="5"/>
      <c r="O67" s="43">
        <v>0</v>
      </c>
      <c r="P67" s="6"/>
      <c r="S67" s="5">
        <v>62</v>
      </c>
      <c r="T67" s="23">
        <v>67</v>
      </c>
      <c r="U67" s="23">
        <v>67</v>
      </c>
    </row>
    <row r="68" spans="1:21" x14ac:dyDescent="0.2">
      <c r="A68" s="30" t="s">
        <v>140</v>
      </c>
      <c r="B68" s="30" t="s">
        <v>141</v>
      </c>
      <c r="C68" s="5" t="s">
        <v>115</v>
      </c>
      <c r="D68" s="5" t="s">
        <v>21</v>
      </c>
      <c r="F68" s="5">
        <v>36</v>
      </c>
      <c r="G68" s="43">
        <v>65</v>
      </c>
      <c r="H68" s="6">
        <v>12.09</v>
      </c>
      <c r="I68" s="10"/>
      <c r="J68" s="5"/>
      <c r="K68" s="43">
        <v>0</v>
      </c>
      <c r="L68" s="6"/>
      <c r="N68" s="5"/>
      <c r="O68" s="43">
        <v>0</v>
      </c>
      <c r="P68" s="6"/>
      <c r="S68" s="5">
        <v>64</v>
      </c>
      <c r="T68" s="23">
        <v>65</v>
      </c>
      <c r="U68" s="23">
        <v>65</v>
      </c>
    </row>
    <row r="69" spans="1:21" x14ac:dyDescent="0.2">
      <c r="A69" s="5" t="s">
        <v>357</v>
      </c>
      <c r="B69" s="5" t="s">
        <v>616</v>
      </c>
      <c r="C69" s="5" t="s">
        <v>115</v>
      </c>
      <c r="D69" s="5" t="s">
        <v>622</v>
      </c>
      <c r="F69" s="5">
        <v>37</v>
      </c>
      <c r="G69" s="43">
        <v>64</v>
      </c>
      <c r="H69" s="6">
        <v>12.11</v>
      </c>
      <c r="I69" s="10"/>
      <c r="J69" s="5"/>
      <c r="K69" s="43">
        <v>0</v>
      </c>
      <c r="L69" s="6"/>
      <c r="N69" s="5"/>
      <c r="O69" s="43">
        <v>0</v>
      </c>
      <c r="P69" s="6"/>
      <c r="S69" s="5">
        <v>65</v>
      </c>
      <c r="T69" s="23">
        <v>64</v>
      </c>
      <c r="U69" s="23">
        <v>64</v>
      </c>
    </row>
    <row r="70" spans="1:21" x14ac:dyDescent="0.2">
      <c r="A70" s="5" t="s">
        <v>618</v>
      </c>
      <c r="B70" s="5" t="s">
        <v>619</v>
      </c>
      <c r="C70" s="5" t="s">
        <v>115</v>
      </c>
      <c r="D70" s="5" t="s">
        <v>622</v>
      </c>
      <c r="F70" s="5">
        <v>38</v>
      </c>
      <c r="G70" s="43">
        <v>63</v>
      </c>
      <c r="H70" s="6">
        <v>13.13</v>
      </c>
      <c r="I70" s="10"/>
      <c r="J70" s="5"/>
      <c r="K70" s="43">
        <v>0</v>
      </c>
      <c r="L70" s="6"/>
      <c r="N70" s="5"/>
      <c r="O70" s="43">
        <v>0</v>
      </c>
      <c r="P70" s="6"/>
      <c r="S70" s="5">
        <v>66</v>
      </c>
      <c r="T70" s="23">
        <v>63</v>
      </c>
      <c r="U70" s="23">
        <v>63</v>
      </c>
    </row>
    <row r="71" spans="1:21" x14ac:dyDescent="0.2">
      <c r="A71" s="5" t="s">
        <v>158</v>
      </c>
      <c r="B71" s="5" t="s">
        <v>133</v>
      </c>
      <c r="C71" s="5" t="s">
        <v>115</v>
      </c>
      <c r="D71" s="5" t="s">
        <v>27</v>
      </c>
      <c r="F71" s="5">
        <v>40</v>
      </c>
      <c r="G71" s="43">
        <v>61</v>
      </c>
      <c r="H71" s="6">
        <v>14.52</v>
      </c>
      <c r="I71" s="10"/>
      <c r="J71" s="5"/>
      <c r="K71" s="43">
        <v>0</v>
      </c>
      <c r="L71" s="6"/>
      <c r="N71" s="5"/>
      <c r="O71" s="43">
        <v>0</v>
      </c>
      <c r="P71" s="6"/>
      <c r="S71" s="5">
        <v>67</v>
      </c>
      <c r="T71" s="23">
        <v>61</v>
      </c>
      <c r="U71" s="23">
        <v>61</v>
      </c>
    </row>
    <row r="72" spans="1:21" x14ac:dyDescent="0.2">
      <c r="A72" s="5" t="s">
        <v>620</v>
      </c>
      <c r="B72" s="5" t="s">
        <v>175</v>
      </c>
      <c r="C72" s="5" t="s">
        <v>115</v>
      </c>
      <c r="D72" s="5" t="s">
        <v>622</v>
      </c>
      <c r="F72" s="5">
        <v>41</v>
      </c>
      <c r="G72" s="43">
        <v>60</v>
      </c>
      <c r="H72" s="6">
        <v>15.47</v>
      </c>
      <c r="I72" s="10"/>
      <c r="J72" s="5"/>
      <c r="K72" s="43">
        <v>0</v>
      </c>
      <c r="L72" s="6"/>
      <c r="N72" s="5"/>
      <c r="O72" s="43">
        <v>0</v>
      </c>
      <c r="P72" s="6"/>
      <c r="S72" s="5">
        <v>68</v>
      </c>
      <c r="T72" s="23">
        <v>60</v>
      </c>
      <c r="U72" s="23">
        <v>60</v>
      </c>
    </row>
  </sheetData>
  <autoFilter ref="A4:D4"/>
  <sortState ref="A38:U106">
    <sortCondition ref="S38:S106"/>
  </sortState>
  <mergeCells count="4">
    <mergeCell ref="S4:U4"/>
    <mergeCell ref="F3:H3"/>
    <mergeCell ref="J3:L3"/>
    <mergeCell ref="N3:P3"/>
  </mergeCells>
  <conditionalFormatting sqref="G5 O5 K5">
    <cfRule type="cellIs" dxfId="3" priority="9" stopIfTrue="1" operator="equal">
      <formula>0</formula>
    </cfRule>
  </conditionalFormatting>
  <conditionalFormatting sqref="O6:O61 K6:K61 G47:G61">
    <cfRule type="cellIs" dxfId="2" priority="7" stopIfTrue="1" operator="equal">
      <formula>0</formula>
    </cfRule>
  </conditionalFormatting>
  <conditionalFormatting sqref="G62:G72 O62:O72 K62:K72">
    <cfRule type="cellIs" dxfId="1" priority="5" stopIfTrue="1" operator="equal">
      <formula>0</formula>
    </cfRule>
  </conditionalFormatting>
  <conditionalFormatting sqref="G6:G46">
    <cfRule type="cellIs" dxfId="0" priority="3" stopIfTrue="1" operator="equal">
      <formula>0</formula>
    </cfRule>
  </conditionalFormatting>
  <dataValidations count="4">
    <dataValidation showInputMessage="1" showErrorMessage="1" sqref="B5:B72"/>
    <dataValidation type="list" showInputMessage="1" showErrorMessage="1" sqref="D73:D130">
      <formula1>#REF!</formula1>
    </dataValidation>
    <dataValidation type="list" allowBlank="1" showInputMessage="1" showErrorMessage="1" sqref="D5:D72">
      <formula1>#REF!</formula1>
    </dataValidation>
    <dataValidation type="list" showInputMessage="1" showErrorMessage="1" sqref="V4:HV4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zoomScaleNormal="100" workbookViewId="0">
      <selection sqref="A1:J1"/>
    </sheetView>
  </sheetViews>
  <sheetFormatPr defaultRowHeight="12.75" x14ac:dyDescent="0.2"/>
  <cols>
    <col min="1" max="1" width="25.5703125" style="66" customWidth="1"/>
    <col min="2" max="9" width="9.5703125" style="66" customWidth="1"/>
    <col min="10" max="10" width="11.85546875" style="66" customWidth="1"/>
    <col min="11" max="16384" width="9.140625" style="66"/>
  </cols>
  <sheetData>
    <row r="1" spans="1:12" x14ac:dyDescent="0.2">
      <c r="A1" s="87" t="s">
        <v>126</v>
      </c>
      <c r="B1" s="87"/>
      <c r="C1" s="87"/>
      <c r="D1" s="87"/>
      <c r="E1" s="87"/>
      <c r="F1" s="87"/>
      <c r="G1" s="87"/>
      <c r="H1" s="87"/>
      <c r="I1" s="87"/>
      <c r="J1" s="87"/>
      <c r="K1" s="86"/>
      <c r="L1" s="86"/>
    </row>
    <row r="2" spans="1:12" ht="19.5" customHeight="1" x14ac:dyDescent="0.2">
      <c r="A2" s="101" t="s">
        <v>90</v>
      </c>
      <c r="B2" s="101"/>
    </row>
    <row r="3" spans="1:12" x14ac:dyDescent="0.2">
      <c r="B3" s="67"/>
      <c r="C3" s="67"/>
      <c r="D3" s="67"/>
      <c r="E3" s="67"/>
      <c r="F3" s="67"/>
      <c r="G3" s="67"/>
      <c r="H3" s="67"/>
      <c r="I3" s="67"/>
    </row>
    <row r="4" spans="1:12" x14ac:dyDescent="0.2">
      <c r="A4" s="68" t="s">
        <v>91</v>
      </c>
      <c r="B4" s="60" t="s">
        <v>83</v>
      </c>
      <c r="C4" s="60" t="s">
        <v>98</v>
      </c>
      <c r="D4" s="60" t="s">
        <v>11</v>
      </c>
      <c r="E4" s="60" t="s">
        <v>12</v>
      </c>
      <c r="F4" s="85" t="s">
        <v>10</v>
      </c>
      <c r="G4" s="69" t="s">
        <v>117</v>
      </c>
      <c r="H4" s="60" t="s">
        <v>63</v>
      </c>
      <c r="I4" s="60" t="s">
        <v>96</v>
      </c>
      <c r="J4" s="69" t="s">
        <v>95</v>
      </c>
    </row>
    <row r="5" spans="1:12" x14ac:dyDescent="0.2">
      <c r="A5" s="7" t="s">
        <v>23</v>
      </c>
      <c r="B5" s="61">
        <v>718</v>
      </c>
      <c r="C5" s="61">
        <v>780</v>
      </c>
      <c r="D5" s="61">
        <v>752</v>
      </c>
      <c r="E5" s="61">
        <v>0</v>
      </c>
      <c r="F5" s="61">
        <v>0</v>
      </c>
      <c r="G5" s="61">
        <v>0</v>
      </c>
      <c r="H5" s="70">
        <v>2250</v>
      </c>
      <c r="I5" s="70">
        <v>2250</v>
      </c>
      <c r="J5" s="77">
        <v>1</v>
      </c>
    </row>
    <row r="6" spans="1:12" x14ac:dyDescent="0.2">
      <c r="A6" s="73" t="s">
        <v>26</v>
      </c>
      <c r="B6" s="61">
        <v>739</v>
      </c>
      <c r="C6" s="61">
        <v>740</v>
      </c>
      <c r="D6" s="61">
        <v>742</v>
      </c>
      <c r="E6" s="61">
        <v>0</v>
      </c>
      <c r="F6" s="61">
        <v>0</v>
      </c>
      <c r="G6" s="61">
        <v>0</v>
      </c>
      <c r="H6" s="70">
        <v>2221</v>
      </c>
      <c r="I6" s="70">
        <v>2221</v>
      </c>
      <c r="J6" s="77">
        <v>2</v>
      </c>
    </row>
    <row r="7" spans="1:12" x14ac:dyDescent="0.2">
      <c r="A7" s="73" t="s">
        <v>43</v>
      </c>
      <c r="B7" s="61">
        <v>718</v>
      </c>
      <c r="C7" s="61">
        <v>720</v>
      </c>
      <c r="D7" s="61">
        <v>725</v>
      </c>
      <c r="E7" s="61">
        <v>0</v>
      </c>
      <c r="F7" s="61">
        <v>0</v>
      </c>
      <c r="G7" s="61">
        <v>0</v>
      </c>
      <c r="H7" s="70">
        <v>2163</v>
      </c>
      <c r="I7" s="70">
        <v>2163</v>
      </c>
      <c r="J7" s="77">
        <v>3</v>
      </c>
    </row>
    <row r="8" spans="1:12" x14ac:dyDescent="0.2">
      <c r="A8" s="7" t="s">
        <v>651</v>
      </c>
      <c r="B8" s="61">
        <v>621</v>
      </c>
      <c r="C8" s="61">
        <v>721</v>
      </c>
      <c r="D8" s="61">
        <v>681</v>
      </c>
      <c r="E8" s="61">
        <v>0</v>
      </c>
      <c r="F8" s="61">
        <v>0</v>
      </c>
      <c r="G8" s="61">
        <v>0</v>
      </c>
      <c r="H8" s="70">
        <v>2023</v>
      </c>
      <c r="I8" s="70">
        <v>2023</v>
      </c>
      <c r="J8" s="77">
        <v>4</v>
      </c>
    </row>
    <row r="9" spans="1:12" x14ac:dyDescent="0.2">
      <c r="A9" s="7" t="s">
        <v>35</v>
      </c>
      <c r="B9" s="61">
        <v>603</v>
      </c>
      <c r="C9" s="61">
        <v>696</v>
      </c>
      <c r="D9" s="61">
        <v>707</v>
      </c>
      <c r="E9" s="61">
        <v>0</v>
      </c>
      <c r="F9" s="61">
        <v>0</v>
      </c>
      <c r="G9" s="61">
        <v>0</v>
      </c>
      <c r="H9" s="70">
        <v>2006</v>
      </c>
      <c r="I9" s="70">
        <v>2006</v>
      </c>
      <c r="J9" s="77">
        <v>5</v>
      </c>
    </row>
    <row r="10" spans="1:12" x14ac:dyDescent="0.2">
      <c r="A10" s="7" t="s">
        <v>21</v>
      </c>
      <c r="B10" s="61">
        <v>647</v>
      </c>
      <c r="C10" s="61">
        <v>640</v>
      </c>
      <c r="D10" s="61">
        <v>582</v>
      </c>
      <c r="E10" s="61">
        <v>0</v>
      </c>
      <c r="F10" s="61">
        <v>0</v>
      </c>
      <c r="G10" s="61">
        <v>0</v>
      </c>
      <c r="H10" s="70">
        <v>1869</v>
      </c>
      <c r="I10" s="70">
        <v>1869</v>
      </c>
      <c r="J10" s="77">
        <v>6</v>
      </c>
    </row>
    <row r="11" spans="1:12" x14ac:dyDescent="0.2">
      <c r="A11" s="73" t="s">
        <v>129</v>
      </c>
      <c r="B11" s="61">
        <v>653</v>
      </c>
      <c r="C11" s="61">
        <v>612</v>
      </c>
      <c r="D11" s="61">
        <v>604</v>
      </c>
      <c r="E11" s="61">
        <v>0</v>
      </c>
      <c r="F11" s="61">
        <v>0</v>
      </c>
      <c r="G11" s="61">
        <v>0</v>
      </c>
      <c r="H11" s="70">
        <v>1869</v>
      </c>
      <c r="I11" s="70">
        <v>1869</v>
      </c>
      <c r="J11" s="77">
        <v>6</v>
      </c>
    </row>
    <row r="12" spans="1:12" x14ac:dyDescent="0.2">
      <c r="A12" s="73" t="s">
        <v>660</v>
      </c>
      <c r="B12" s="61">
        <v>604</v>
      </c>
      <c r="C12" s="61">
        <v>567</v>
      </c>
      <c r="D12" s="61">
        <v>653</v>
      </c>
      <c r="E12" s="61">
        <v>0</v>
      </c>
      <c r="F12" s="61">
        <v>0</v>
      </c>
      <c r="G12" s="61">
        <v>0</v>
      </c>
      <c r="H12" s="70">
        <v>1824</v>
      </c>
      <c r="I12" s="70">
        <v>1824</v>
      </c>
      <c r="J12" s="77">
        <v>8</v>
      </c>
    </row>
    <row r="13" spans="1:12" x14ac:dyDescent="0.2">
      <c r="A13" s="73" t="s">
        <v>653</v>
      </c>
      <c r="B13" s="61">
        <v>626</v>
      </c>
      <c r="C13" s="61">
        <v>578</v>
      </c>
      <c r="D13" s="61">
        <v>589</v>
      </c>
      <c r="E13" s="61">
        <v>0</v>
      </c>
      <c r="F13" s="61">
        <v>0</v>
      </c>
      <c r="G13" s="61">
        <v>0</v>
      </c>
      <c r="H13" s="70">
        <v>1793</v>
      </c>
      <c r="I13" s="70">
        <v>1793</v>
      </c>
      <c r="J13" s="77">
        <v>9</v>
      </c>
    </row>
    <row r="14" spans="1:12" x14ac:dyDescent="0.2">
      <c r="A14" s="7" t="s">
        <v>107</v>
      </c>
      <c r="B14" s="61">
        <v>650</v>
      </c>
      <c r="C14" s="61">
        <v>603</v>
      </c>
      <c r="D14" s="61">
        <v>484</v>
      </c>
      <c r="E14" s="61">
        <v>0</v>
      </c>
      <c r="F14" s="61">
        <v>0</v>
      </c>
      <c r="G14" s="61">
        <v>0</v>
      </c>
      <c r="H14" s="70">
        <v>1737</v>
      </c>
      <c r="I14" s="70">
        <v>1737</v>
      </c>
      <c r="J14" s="77">
        <v>10</v>
      </c>
    </row>
    <row r="15" spans="1:12" x14ac:dyDescent="0.2">
      <c r="A15" s="7" t="s">
        <v>27</v>
      </c>
      <c r="B15" s="61">
        <v>557</v>
      </c>
      <c r="C15" s="61">
        <v>530</v>
      </c>
      <c r="D15" s="61">
        <v>645</v>
      </c>
      <c r="E15" s="61">
        <v>0</v>
      </c>
      <c r="F15" s="61">
        <v>0</v>
      </c>
      <c r="G15" s="61">
        <v>0</v>
      </c>
      <c r="H15" s="70">
        <v>1732</v>
      </c>
      <c r="I15" s="70">
        <v>1732</v>
      </c>
      <c r="J15" s="77">
        <v>11</v>
      </c>
    </row>
    <row r="16" spans="1:12" x14ac:dyDescent="0.2">
      <c r="A16" s="7" t="s">
        <v>655</v>
      </c>
      <c r="B16" s="61">
        <v>512</v>
      </c>
      <c r="C16" s="61">
        <v>653</v>
      </c>
      <c r="D16" s="61">
        <v>540</v>
      </c>
      <c r="E16" s="61">
        <v>0</v>
      </c>
      <c r="F16" s="61">
        <v>0</v>
      </c>
      <c r="G16" s="61">
        <v>0</v>
      </c>
      <c r="H16" s="70">
        <v>1705</v>
      </c>
      <c r="I16" s="70">
        <v>1705</v>
      </c>
      <c r="J16" s="77">
        <v>12</v>
      </c>
    </row>
    <row r="17" spans="1:10" x14ac:dyDescent="0.2">
      <c r="A17" s="7" t="s">
        <v>108</v>
      </c>
      <c r="B17" s="61">
        <v>673</v>
      </c>
      <c r="C17" s="61">
        <v>615</v>
      </c>
      <c r="D17" s="61">
        <v>363</v>
      </c>
      <c r="E17" s="61">
        <v>0</v>
      </c>
      <c r="F17" s="61">
        <v>0</v>
      </c>
      <c r="G17" s="61">
        <v>0</v>
      </c>
      <c r="H17" s="70">
        <v>1651</v>
      </c>
      <c r="I17" s="70">
        <v>1651</v>
      </c>
      <c r="J17" s="77">
        <v>13</v>
      </c>
    </row>
    <row r="18" spans="1:10" x14ac:dyDescent="0.2">
      <c r="A18" s="73" t="s">
        <v>40</v>
      </c>
      <c r="B18" s="61">
        <v>591</v>
      </c>
      <c r="C18" s="61">
        <v>510</v>
      </c>
      <c r="D18" s="61">
        <v>541</v>
      </c>
      <c r="E18" s="61">
        <v>0</v>
      </c>
      <c r="F18" s="61">
        <v>0</v>
      </c>
      <c r="G18" s="61">
        <v>0</v>
      </c>
      <c r="H18" s="70">
        <v>1642</v>
      </c>
      <c r="I18" s="70">
        <v>1642</v>
      </c>
      <c r="J18" s="77">
        <v>14</v>
      </c>
    </row>
    <row r="19" spans="1:10" x14ac:dyDescent="0.2">
      <c r="A19" s="73" t="s">
        <v>120</v>
      </c>
      <c r="B19" s="61">
        <v>578</v>
      </c>
      <c r="C19" s="61">
        <v>428</v>
      </c>
      <c r="D19" s="61">
        <v>490</v>
      </c>
      <c r="E19" s="61">
        <v>0</v>
      </c>
      <c r="F19" s="61">
        <v>0</v>
      </c>
      <c r="G19" s="61">
        <v>0</v>
      </c>
      <c r="H19" s="70">
        <v>1496</v>
      </c>
      <c r="I19" s="70">
        <v>1496</v>
      </c>
      <c r="J19" s="77">
        <v>15</v>
      </c>
    </row>
    <row r="20" spans="1:10" x14ac:dyDescent="0.2">
      <c r="A20" s="73" t="s">
        <v>106</v>
      </c>
      <c r="B20" s="61">
        <v>528</v>
      </c>
      <c r="C20" s="61">
        <v>565</v>
      </c>
      <c r="D20" s="61">
        <v>313</v>
      </c>
      <c r="E20" s="61">
        <v>0</v>
      </c>
      <c r="F20" s="61">
        <v>0</v>
      </c>
      <c r="G20" s="61">
        <v>0</v>
      </c>
      <c r="H20" s="70">
        <v>1406</v>
      </c>
      <c r="I20" s="70">
        <v>1406</v>
      </c>
      <c r="J20" s="77">
        <v>16</v>
      </c>
    </row>
    <row r="21" spans="1:10" x14ac:dyDescent="0.2">
      <c r="A21" s="7" t="s">
        <v>16</v>
      </c>
      <c r="B21" s="61">
        <v>390</v>
      </c>
      <c r="C21" s="61">
        <v>360</v>
      </c>
      <c r="D21" s="61">
        <v>638</v>
      </c>
      <c r="E21" s="61">
        <v>0</v>
      </c>
      <c r="F21" s="61">
        <v>0</v>
      </c>
      <c r="G21" s="61">
        <v>0</v>
      </c>
      <c r="H21" s="70">
        <v>1388</v>
      </c>
      <c r="I21" s="70">
        <v>1388</v>
      </c>
      <c r="J21" s="77">
        <v>17</v>
      </c>
    </row>
    <row r="22" spans="1:10" x14ac:dyDescent="0.2">
      <c r="A22" s="73" t="s">
        <v>671</v>
      </c>
      <c r="B22" s="61">
        <v>470</v>
      </c>
      <c r="C22" s="61">
        <v>421</v>
      </c>
      <c r="D22" s="61">
        <v>452</v>
      </c>
      <c r="E22" s="61">
        <v>0</v>
      </c>
      <c r="F22" s="61">
        <v>0</v>
      </c>
      <c r="G22" s="61">
        <v>0</v>
      </c>
      <c r="H22" s="70">
        <v>1343</v>
      </c>
      <c r="I22" s="70">
        <v>1343</v>
      </c>
      <c r="J22" s="77">
        <v>18</v>
      </c>
    </row>
    <row r="23" spans="1:10" x14ac:dyDescent="0.2">
      <c r="A23" s="7" t="s">
        <v>656</v>
      </c>
      <c r="B23" s="61">
        <v>397</v>
      </c>
      <c r="C23" s="61">
        <v>575</v>
      </c>
      <c r="D23" s="61">
        <v>323</v>
      </c>
      <c r="E23" s="61">
        <v>0</v>
      </c>
      <c r="F23" s="61">
        <v>0</v>
      </c>
      <c r="G23" s="61">
        <v>0</v>
      </c>
      <c r="H23" s="70">
        <v>1295</v>
      </c>
      <c r="I23" s="70">
        <v>1295</v>
      </c>
      <c r="J23" s="77">
        <v>19</v>
      </c>
    </row>
    <row r="24" spans="1:10" x14ac:dyDescent="0.2">
      <c r="A24" s="7" t="s">
        <v>119</v>
      </c>
      <c r="B24" s="61">
        <v>439</v>
      </c>
      <c r="C24" s="61">
        <v>242</v>
      </c>
      <c r="D24" s="61">
        <v>580</v>
      </c>
      <c r="E24" s="61">
        <v>0</v>
      </c>
      <c r="F24" s="61">
        <v>0</v>
      </c>
      <c r="G24" s="61">
        <v>0</v>
      </c>
      <c r="H24" s="70">
        <v>1261</v>
      </c>
      <c r="I24" s="70">
        <v>1261</v>
      </c>
      <c r="J24" s="77">
        <v>20</v>
      </c>
    </row>
    <row r="25" spans="1:10" x14ac:dyDescent="0.2">
      <c r="A25" s="73" t="s">
        <v>44</v>
      </c>
      <c r="B25" s="61">
        <v>381</v>
      </c>
      <c r="C25" s="61">
        <v>347</v>
      </c>
      <c r="D25" s="61">
        <v>455</v>
      </c>
      <c r="E25" s="61">
        <v>0</v>
      </c>
      <c r="F25" s="61">
        <v>0</v>
      </c>
      <c r="G25" s="61">
        <v>0</v>
      </c>
      <c r="H25" s="70">
        <v>1183</v>
      </c>
      <c r="I25" s="70">
        <v>1183</v>
      </c>
      <c r="J25" s="77">
        <v>21</v>
      </c>
    </row>
    <row r="26" spans="1:10" x14ac:dyDescent="0.2">
      <c r="A26" s="7" t="s">
        <v>33</v>
      </c>
      <c r="B26" s="61">
        <v>420</v>
      </c>
      <c r="C26" s="61">
        <v>484</v>
      </c>
      <c r="D26" s="61">
        <v>275</v>
      </c>
      <c r="E26" s="61">
        <v>0</v>
      </c>
      <c r="F26" s="61">
        <v>0</v>
      </c>
      <c r="G26" s="61">
        <v>0</v>
      </c>
      <c r="H26" s="70">
        <v>1179</v>
      </c>
      <c r="I26" s="70">
        <v>1179</v>
      </c>
      <c r="J26" s="77">
        <v>22</v>
      </c>
    </row>
    <row r="27" spans="1:10" x14ac:dyDescent="0.2">
      <c r="A27" s="73" t="s">
        <v>17</v>
      </c>
      <c r="B27" s="61">
        <v>571</v>
      </c>
      <c r="C27" s="61">
        <v>0</v>
      </c>
      <c r="D27" s="61">
        <v>604</v>
      </c>
      <c r="E27" s="61">
        <v>0</v>
      </c>
      <c r="F27" s="61">
        <v>0</v>
      </c>
      <c r="G27" s="61">
        <v>0</v>
      </c>
      <c r="H27" s="70">
        <v>1175</v>
      </c>
      <c r="I27" s="70">
        <v>1175</v>
      </c>
      <c r="J27" s="77">
        <v>23</v>
      </c>
    </row>
    <row r="28" spans="1:10" x14ac:dyDescent="0.2">
      <c r="A28" s="7" t="s">
        <v>28</v>
      </c>
      <c r="B28" s="61">
        <v>405</v>
      </c>
      <c r="C28" s="61">
        <v>521</v>
      </c>
      <c r="D28" s="61">
        <v>239</v>
      </c>
      <c r="E28" s="61">
        <v>0</v>
      </c>
      <c r="F28" s="61">
        <v>0</v>
      </c>
      <c r="G28" s="61">
        <v>0</v>
      </c>
      <c r="H28" s="70">
        <v>1165</v>
      </c>
      <c r="I28" s="70">
        <v>1165</v>
      </c>
      <c r="J28" s="77">
        <v>24</v>
      </c>
    </row>
    <row r="29" spans="1:10" x14ac:dyDescent="0.2">
      <c r="A29" s="73" t="s">
        <v>654</v>
      </c>
      <c r="B29" s="61">
        <v>395</v>
      </c>
      <c r="C29" s="61">
        <v>388</v>
      </c>
      <c r="D29" s="61">
        <v>376</v>
      </c>
      <c r="E29" s="61">
        <v>0</v>
      </c>
      <c r="F29" s="61">
        <v>0</v>
      </c>
      <c r="G29" s="61">
        <v>0</v>
      </c>
      <c r="H29" s="70">
        <v>1159</v>
      </c>
      <c r="I29" s="70">
        <v>1159</v>
      </c>
      <c r="J29" s="77">
        <v>25</v>
      </c>
    </row>
    <row r="30" spans="1:10" x14ac:dyDescent="0.2">
      <c r="A30" s="7" t="s">
        <v>662</v>
      </c>
      <c r="B30" s="61">
        <v>422</v>
      </c>
      <c r="C30" s="61">
        <v>458</v>
      </c>
      <c r="D30" s="61">
        <v>203</v>
      </c>
      <c r="E30" s="61">
        <v>0</v>
      </c>
      <c r="F30" s="61">
        <v>0</v>
      </c>
      <c r="G30" s="61">
        <v>0</v>
      </c>
      <c r="H30" s="70">
        <v>1083</v>
      </c>
      <c r="I30" s="70">
        <v>1083</v>
      </c>
      <c r="J30" s="77">
        <v>26</v>
      </c>
    </row>
    <row r="31" spans="1:10" x14ac:dyDescent="0.2">
      <c r="A31" s="7" t="s">
        <v>208</v>
      </c>
      <c r="B31" s="61">
        <v>0</v>
      </c>
      <c r="C31" s="61">
        <v>511</v>
      </c>
      <c r="D31" s="61">
        <v>516</v>
      </c>
      <c r="E31" s="61">
        <v>0</v>
      </c>
      <c r="F31" s="61">
        <v>0</v>
      </c>
      <c r="G31" s="61">
        <v>0</v>
      </c>
      <c r="H31" s="70">
        <v>1027</v>
      </c>
      <c r="I31" s="70">
        <v>1027</v>
      </c>
      <c r="J31" s="77">
        <v>27</v>
      </c>
    </row>
    <row r="32" spans="1:10" x14ac:dyDescent="0.2">
      <c r="A32" s="7" t="s">
        <v>99</v>
      </c>
      <c r="B32" s="61">
        <v>387</v>
      </c>
      <c r="C32" s="61">
        <v>259</v>
      </c>
      <c r="D32" s="61">
        <v>302</v>
      </c>
      <c r="E32" s="61">
        <v>0</v>
      </c>
      <c r="F32" s="61">
        <v>0</v>
      </c>
      <c r="G32" s="61">
        <v>0</v>
      </c>
      <c r="H32" s="70">
        <v>948</v>
      </c>
      <c r="I32" s="70">
        <v>948</v>
      </c>
      <c r="J32" s="77">
        <v>28</v>
      </c>
    </row>
    <row r="33" spans="1:10" x14ac:dyDescent="0.2">
      <c r="A33" s="73" t="s">
        <v>664</v>
      </c>
      <c r="B33" s="61">
        <v>365</v>
      </c>
      <c r="C33" s="61">
        <v>219</v>
      </c>
      <c r="D33" s="61">
        <v>213</v>
      </c>
      <c r="E33" s="61">
        <v>0</v>
      </c>
      <c r="F33" s="61">
        <v>0</v>
      </c>
      <c r="G33" s="61">
        <v>0</v>
      </c>
      <c r="H33" s="70">
        <v>797</v>
      </c>
      <c r="I33" s="70">
        <v>797</v>
      </c>
      <c r="J33" s="77">
        <v>29</v>
      </c>
    </row>
    <row r="34" spans="1:10" x14ac:dyDescent="0.2">
      <c r="A34" s="7" t="s">
        <v>666</v>
      </c>
      <c r="B34" s="61">
        <v>305</v>
      </c>
      <c r="C34" s="61">
        <v>250</v>
      </c>
      <c r="D34" s="61">
        <v>203</v>
      </c>
      <c r="E34" s="61">
        <v>0</v>
      </c>
      <c r="F34" s="61">
        <v>0</v>
      </c>
      <c r="G34" s="61">
        <v>0</v>
      </c>
      <c r="H34" s="70">
        <v>758</v>
      </c>
      <c r="I34" s="70">
        <v>758</v>
      </c>
      <c r="J34" s="77">
        <v>30</v>
      </c>
    </row>
    <row r="35" spans="1:10" x14ac:dyDescent="0.2">
      <c r="A35" s="7" t="s">
        <v>657</v>
      </c>
      <c r="B35" s="61">
        <v>163</v>
      </c>
      <c r="C35" s="61">
        <v>532</v>
      </c>
      <c r="D35" s="61">
        <v>0</v>
      </c>
      <c r="E35" s="61">
        <v>0</v>
      </c>
      <c r="F35" s="61">
        <v>0</v>
      </c>
      <c r="G35" s="61">
        <v>0</v>
      </c>
      <c r="H35" s="70">
        <v>695</v>
      </c>
      <c r="I35" s="70">
        <v>695</v>
      </c>
      <c r="J35" s="77">
        <v>31</v>
      </c>
    </row>
    <row r="36" spans="1:10" x14ac:dyDescent="0.2">
      <c r="A36" s="73" t="s">
        <v>121</v>
      </c>
      <c r="B36" s="61">
        <v>283</v>
      </c>
      <c r="C36" s="61">
        <v>403</v>
      </c>
      <c r="D36" s="61">
        <v>0</v>
      </c>
      <c r="E36" s="61">
        <v>0</v>
      </c>
      <c r="F36" s="61">
        <v>0</v>
      </c>
      <c r="G36" s="61">
        <v>0</v>
      </c>
      <c r="H36" s="70">
        <v>686</v>
      </c>
      <c r="I36" s="70">
        <v>686</v>
      </c>
      <c r="J36" s="77">
        <v>32</v>
      </c>
    </row>
    <row r="37" spans="1:10" x14ac:dyDescent="0.2">
      <c r="A37" s="73" t="s">
        <v>209</v>
      </c>
      <c r="B37" s="61">
        <v>163</v>
      </c>
      <c r="C37" s="61">
        <v>69</v>
      </c>
      <c r="D37" s="61">
        <v>383</v>
      </c>
      <c r="E37" s="61">
        <v>0</v>
      </c>
      <c r="F37" s="61">
        <v>0</v>
      </c>
      <c r="G37" s="61">
        <v>0</v>
      </c>
      <c r="H37" s="70">
        <v>615</v>
      </c>
      <c r="I37" s="70">
        <v>615</v>
      </c>
      <c r="J37" s="77">
        <v>33</v>
      </c>
    </row>
    <row r="38" spans="1:10" x14ac:dyDescent="0.2">
      <c r="A38" s="7" t="s">
        <v>663</v>
      </c>
      <c r="B38" s="61">
        <v>265</v>
      </c>
      <c r="C38" s="61">
        <v>336</v>
      </c>
      <c r="D38" s="61">
        <v>0</v>
      </c>
      <c r="E38" s="61">
        <v>0</v>
      </c>
      <c r="F38" s="61">
        <v>0</v>
      </c>
      <c r="G38" s="61">
        <v>0</v>
      </c>
      <c r="H38" s="70">
        <v>601</v>
      </c>
      <c r="I38" s="70">
        <v>601</v>
      </c>
      <c r="J38" s="77">
        <v>34</v>
      </c>
    </row>
    <row r="39" spans="1:10" x14ac:dyDescent="0.2">
      <c r="A39" s="73" t="s">
        <v>672</v>
      </c>
      <c r="B39" s="61">
        <v>247</v>
      </c>
      <c r="C39" s="61">
        <v>61</v>
      </c>
      <c r="D39" s="61">
        <v>273</v>
      </c>
      <c r="E39" s="61">
        <v>0</v>
      </c>
      <c r="F39" s="61">
        <v>0</v>
      </c>
      <c r="G39" s="61">
        <v>0</v>
      </c>
      <c r="H39" s="70">
        <v>581</v>
      </c>
      <c r="I39" s="70">
        <v>581</v>
      </c>
      <c r="J39" s="77">
        <v>35</v>
      </c>
    </row>
    <row r="40" spans="1:10" x14ac:dyDescent="0.2">
      <c r="A40" s="7" t="s">
        <v>19</v>
      </c>
      <c r="B40" s="61">
        <v>144</v>
      </c>
      <c r="C40" s="61">
        <v>112</v>
      </c>
      <c r="D40" s="61">
        <v>309</v>
      </c>
      <c r="E40" s="61">
        <v>0</v>
      </c>
      <c r="F40" s="61">
        <v>0</v>
      </c>
      <c r="G40" s="61">
        <v>0</v>
      </c>
      <c r="H40" s="70">
        <v>565</v>
      </c>
      <c r="I40" s="70">
        <v>565</v>
      </c>
      <c r="J40" s="77">
        <v>36</v>
      </c>
    </row>
    <row r="41" spans="1:10" x14ac:dyDescent="0.2">
      <c r="A41" s="73" t="s">
        <v>72</v>
      </c>
      <c r="B41" s="61">
        <v>302</v>
      </c>
      <c r="C41" s="61">
        <v>107</v>
      </c>
      <c r="D41" s="61">
        <v>98</v>
      </c>
      <c r="E41" s="61">
        <v>0</v>
      </c>
      <c r="F41" s="61">
        <v>0</v>
      </c>
      <c r="G41" s="61">
        <v>0</v>
      </c>
      <c r="H41" s="70">
        <v>507</v>
      </c>
      <c r="I41" s="70">
        <v>507</v>
      </c>
      <c r="J41" s="77">
        <v>37</v>
      </c>
    </row>
    <row r="42" spans="1:10" x14ac:dyDescent="0.2">
      <c r="A42" s="73" t="s">
        <v>661</v>
      </c>
      <c r="B42" s="61">
        <v>94</v>
      </c>
      <c r="C42" s="61">
        <v>0</v>
      </c>
      <c r="D42" s="61">
        <v>411</v>
      </c>
      <c r="E42" s="61">
        <v>0</v>
      </c>
      <c r="F42" s="61">
        <v>0</v>
      </c>
      <c r="G42" s="61">
        <v>0</v>
      </c>
      <c r="H42" s="70">
        <v>505</v>
      </c>
      <c r="I42" s="70">
        <v>505</v>
      </c>
      <c r="J42" s="77">
        <v>38</v>
      </c>
    </row>
    <row r="43" spans="1:10" x14ac:dyDescent="0.2">
      <c r="A43" s="73" t="s">
        <v>42</v>
      </c>
      <c r="B43" s="61">
        <v>0</v>
      </c>
      <c r="C43" s="61">
        <v>146</v>
      </c>
      <c r="D43" s="61">
        <v>350</v>
      </c>
      <c r="E43" s="61">
        <v>0</v>
      </c>
      <c r="F43" s="61">
        <v>0</v>
      </c>
      <c r="G43" s="61">
        <v>0</v>
      </c>
      <c r="H43" s="70">
        <v>496</v>
      </c>
      <c r="I43" s="70">
        <v>496</v>
      </c>
      <c r="J43" s="77">
        <v>39</v>
      </c>
    </row>
    <row r="44" spans="1:10" x14ac:dyDescent="0.2">
      <c r="A44" s="7" t="s">
        <v>658</v>
      </c>
      <c r="B44" s="61">
        <v>308</v>
      </c>
      <c r="C44" s="61">
        <v>0</v>
      </c>
      <c r="D44" s="61">
        <v>168</v>
      </c>
      <c r="E44" s="61">
        <v>0</v>
      </c>
      <c r="F44" s="61">
        <v>0</v>
      </c>
      <c r="G44" s="61">
        <v>0</v>
      </c>
      <c r="H44" s="70">
        <v>476</v>
      </c>
      <c r="I44" s="70">
        <v>476</v>
      </c>
      <c r="J44" s="77">
        <v>40</v>
      </c>
    </row>
    <row r="45" spans="1:10" x14ac:dyDescent="0.2">
      <c r="A45" s="73" t="s">
        <v>109</v>
      </c>
      <c r="B45" s="61">
        <v>0</v>
      </c>
      <c r="C45" s="61">
        <v>0</v>
      </c>
      <c r="D45" s="61">
        <v>467</v>
      </c>
      <c r="E45" s="61">
        <v>0</v>
      </c>
      <c r="F45" s="61">
        <v>0</v>
      </c>
      <c r="G45" s="61">
        <v>0</v>
      </c>
      <c r="H45" s="70">
        <v>467</v>
      </c>
      <c r="I45" s="70">
        <v>467</v>
      </c>
      <c r="J45" s="77">
        <v>41</v>
      </c>
    </row>
    <row r="46" spans="1:10" x14ac:dyDescent="0.2">
      <c r="A46" s="73" t="s">
        <v>127</v>
      </c>
      <c r="B46" s="61">
        <v>297</v>
      </c>
      <c r="C46" s="61">
        <v>123</v>
      </c>
      <c r="D46" s="61">
        <v>0</v>
      </c>
      <c r="E46" s="61">
        <v>0</v>
      </c>
      <c r="F46" s="61">
        <v>0</v>
      </c>
      <c r="G46" s="61">
        <v>0</v>
      </c>
      <c r="H46" s="70">
        <v>420</v>
      </c>
      <c r="I46" s="70">
        <v>420</v>
      </c>
      <c r="J46" s="77">
        <v>42</v>
      </c>
    </row>
    <row r="47" spans="1:10" x14ac:dyDescent="0.2">
      <c r="A47" s="7" t="s">
        <v>704</v>
      </c>
      <c r="B47" s="61">
        <v>0</v>
      </c>
      <c r="C47" s="61">
        <v>411</v>
      </c>
      <c r="D47" s="61">
        <v>0</v>
      </c>
      <c r="E47" s="61">
        <v>0</v>
      </c>
      <c r="F47" s="61">
        <v>0</v>
      </c>
      <c r="G47" s="61">
        <v>0</v>
      </c>
      <c r="H47" s="70">
        <v>411</v>
      </c>
      <c r="I47" s="70">
        <v>411</v>
      </c>
      <c r="J47" s="77">
        <v>43</v>
      </c>
    </row>
    <row r="48" spans="1:10" x14ac:dyDescent="0.2">
      <c r="A48" s="7" t="s">
        <v>667</v>
      </c>
      <c r="B48" s="61">
        <v>243</v>
      </c>
      <c r="C48" s="61">
        <v>0</v>
      </c>
      <c r="D48" s="61">
        <v>161</v>
      </c>
      <c r="E48" s="61">
        <v>0</v>
      </c>
      <c r="F48" s="61">
        <v>0</v>
      </c>
      <c r="G48" s="61">
        <v>0</v>
      </c>
      <c r="H48" s="70">
        <v>404</v>
      </c>
      <c r="I48" s="70">
        <v>404</v>
      </c>
      <c r="J48" s="77">
        <v>44</v>
      </c>
    </row>
    <row r="49" spans="1:10" x14ac:dyDescent="0.2">
      <c r="A49" s="73" t="s">
        <v>738</v>
      </c>
      <c r="B49" s="61">
        <v>0</v>
      </c>
      <c r="C49" s="61">
        <v>0</v>
      </c>
      <c r="D49" s="61">
        <v>366</v>
      </c>
      <c r="E49" s="61">
        <v>0</v>
      </c>
      <c r="F49" s="61">
        <v>0</v>
      </c>
      <c r="G49" s="61">
        <v>0</v>
      </c>
      <c r="H49" s="70">
        <v>366</v>
      </c>
      <c r="I49" s="70">
        <v>366</v>
      </c>
      <c r="J49" s="77">
        <v>45</v>
      </c>
    </row>
    <row r="50" spans="1:10" x14ac:dyDescent="0.2">
      <c r="A50" s="7" t="s">
        <v>705</v>
      </c>
      <c r="B50" s="61">
        <v>0</v>
      </c>
      <c r="C50" s="61">
        <v>335</v>
      </c>
      <c r="D50" s="61">
        <v>0</v>
      </c>
      <c r="E50" s="61">
        <v>0</v>
      </c>
      <c r="F50" s="61">
        <v>0</v>
      </c>
      <c r="G50" s="61">
        <v>0</v>
      </c>
      <c r="H50" s="70">
        <v>335</v>
      </c>
      <c r="I50" s="70">
        <v>335</v>
      </c>
      <c r="J50" s="77">
        <v>46</v>
      </c>
    </row>
    <row r="51" spans="1:10" x14ac:dyDescent="0.2">
      <c r="A51" s="7" t="s">
        <v>668</v>
      </c>
      <c r="B51" s="61">
        <v>222</v>
      </c>
      <c r="C51" s="61">
        <v>101</v>
      </c>
      <c r="D51" s="61">
        <v>0</v>
      </c>
      <c r="E51" s="61">
        <v>0</v>
      </c>
      <c r="F51" s="61">
        <v>0</v>
      </c>
      <c r="G51" s="61">
        <v>0</v>
      </c>
      <c r="H51" s="70">
        <v>323</v>
      </c>
      <c r="I51" s="70">
        <v>323</v>
      </c>
      <c r="J51" s="77">
        <v>47</v>
      </c>
    </row>
    <row r="52" spans="1:10" x14ac:dyDescent="0.2">
      <c r="A52" s="73" t="s">
        <v>207</v>
      </c>
      <c r="B52" s="61">
        <v>0</v>
      </c>
      <c r="C52" s="61">
        <v>0</v>
      </c>
      <c r="D52" s="61">
        <v>318</v>
      </c>
      <c r="E52" s="61">
        <v>0</v>
      </c>
      <c r="F52" s="61">
        <v>0</v>
      </c>
      <c r="G52" s="61">
        <v>0</v>
      </c>
      <c r="H52" s="70">
        <v>318</v>
      </c>
      <c r="I52" s="70">
        <v>318</v>
      </c>
      <c r="J52" s="77">
        <v>48</v>
      </c>
    </row>
    <row r="53" spans="1:10" x14ac:dyDescent="0.2">
      <c r="A53" s="73" t="s">
        <v>41</v>
      </c>
      <c r="B53" s="61">
        <v>0</v>
      </c>
      <c r="C53" s="61">
        <v>120</v>
      </c>
      <c r="D53" s="61">
        <v>135</v>
      </c>
      <c r="E53" s="61">
        <v>0</v>
      </c>
      <c r="F53" s="61">
        <v>0</v>
      </c>
      <c r="G53" s="61">
        <v>0</v>
      </c>
      <c r="H53" s="70">
        <v>255</v>
      </c>
      <c r="I53" s="70">
        <v>255</v>
      </c>
      <c r="J53" s="77">
        <v>49</v>
      </c>
    </row>
    <row r="54" spans="1:10" x14ac:dyDescent="0.2">
      <c r="A54" s="73" t="s">
        <v>670</v>
      </c>
      <c r="B54" s="61">
        <v>74</v>
      </c>
      <c r="C54" s="61">
        <v>0</v>
      </c>
      <c r="D54" s="61">
        <v>136</v>
      </c>
      <c r="E54" s="61">
        <v>0</v>
      </c>
      <c r="F54" s="61">
        <v>0</v>
      </c>
      <c r="G54" s="61">
        <v>0</v>
      </c>
      <c r="H54" s="70">
        <v>210</v>
      </c>
      <c r="I54" s="70">
        <v>210</v>
      </c>
      <c r="J54" s="77">
        <v>50</v>
      </c>
    </row>
    <row r="55" spans="1:10" x14ac:dyDescent="0.2">
      <c r="A55" s="7" t="s">
        <v>673</v>
      </c>
      <c r="B55" s="61">
        <v>0</v>
      </c>
      <c r="C55" s="61">
        <v>206</v>
      </c>
      <c r="D55" s="61">
        <v>0</v>
      </c>
      <c r="E55" s="61">
        <v>0</v>
      </c>
      <c r="F55" s="61">
        <v>0</v>
      </c>
      <c r="G55" s="61">
        <v>0</v>
      </c>
      <c r="H55" s="70">
        <v>206</v>
      </c>
      <c r="I55" s="70">
        <v>206</v>
      </c>
      <c r="J55" s="77">
        <v>51</v>
      </c>
    </row>
    <row r="56" spans="1:10" x14ac:dyDescent="0.2">
      <c r="A56" s="7" t="s">
        <v>650</v>
      </c>
      <c r="B56" s="61">
        <v>196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70">
        <v>196</v>
      </c>
      <c r="I56" s="70">
        <v>196</v>
      </c>
      <c r="J56" s="77">
        <v>52</v>
      </c>
    </row>
    <row r="57" spans="1:10" x14ac:dyDescent="0.2">
      <c r="A57" s="7" t="s">
        <v>105</v>
      </c>
      <c r="B57" s="61">
        <v>0</v>
      </c>
      <c r="C57" s="61">
        <v>192</v>
      </c>
      <c r="D57" s="61">
        <v>0</v>
      </c>
      <c r="E57" s="61">
        <v>0</v>
      </c>
      <c r="F57" s="61">
        <v>0</v>
      </c>
      <c r="G57" s="61">
        <v>0</v>
      </c>
      <c r="H57" s="70">
        <v>192</v>
      </c>
      <c r="I57" s="70">
        <v>192</v>
      </c>
      <c r="J57" s="77">
        <v>53</v>
      </c>
    </row>
    <row r="58" spans="1:10" x14ac:dyDescent="0.2">
      <c r="A58" s="73" t="s">
        <v>669</v>
      </c>
      <c r="B58" s="61">
        <v>69</v>
      </c>
      <c r="C58" s="61">
        <v>0</v>
      </c>
      <c r="D58" s="61">
        <v>61</v>
      </c>
      <c r="E58" s="61">
        <v>0</v>
      </c>
      <c r="F58" s="61">
        <v>0</v>
      </c>
      <c r="G58" s="61">
        <v>0</v>
      </c>
      <c r="H58" s="70">
        <v>130</v>
      </c>
      <c r="I58" s="70">
        <v>130</v>
      </c>
      <c r="J58" s="77">
        <v>54</v>
      </c>
    </row>
    <row r="59" spans="1:10" x14ac:dyDescent="0.2">
      <c r="A59" s="73" t="s">
        <v>739</v>
      </c>
      <c r="B59" s="61">
        <v>0</v>
      </c>
      <c r="C59" s="61">
        <v>0</v>
      </c>
      <c r="D59" s="61">
        <v>111</v>
      </c>
      <c r="E59" s="61">
        <v>0</v>
      </c>
      <c r="F59" s="61">
        <v>0</v>
      </c>
      <c r="G59" s="61">
        <v>0</v>
      </c>
      <c r="H59" s="70">
        <v>111</v>
      </c>
      <c r="I59" s="70">
        <v>111</v>
      </c>
      <c r="J59" s="77">
        <v>55</v>
      </c>
    </row>
    <row r="60" spans="1:10" x14ac:dyDescent="0.2">
      <c r="A60" s="73" t="s">
        <v>128</v>
      </c>
      <c r="B60" s="61">
        <v>111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70">
        <v>111</v>
      </c>
      <c r="I60" s="70">
        <v>111</v>
      </c>
      <c r="J60" s="77">
        <v>55</v>
      </c>
    </row>
    <row r="61" spans="1:10" x14ac:dyDescent="0.2">
      <c r="A61" s="73" t="s">
        <v>741</v>
      </c>
      <c r="B61" s="61">
        <v>0</v>
      </c>
      <c r="C61" s="61">
        <v>0</v>
      </c>
      <c r="D61" s="61">
        <v>90</v>
      </c>
      <c r="E61" s="61">
        <v>0</v>
      </c>
      <c r="F61" s="61">
        <v>0</v>
      </c>
      <c r="G61" s="61">
        <v>0</v>
      </c>
      <c r="H61" s="70">
        <v>90</v>
      </c>
      <c r="I61" s="70">
        <v>90</v>
      </c>
      <c r="J61" s="77">
        <v>57</v>
      </c>
    </row>
    <row r="62" spans="1:10" x14ac:dyDescent="0.2">
      <c r="A62" s="7" t="s">
        <v>714</v>
      </c>
      <c r="B62" s="61">
        <v>0</v>
      </c>
      <c r="C62" s="61">
        <v>0</v>
      </c>
      <c r="D62" s="61">
        <v>87</v>
      </c>
      <c r="E62" s="61">
        <v>0</v>
      </c>
      <c r="F62" s="61">
        <v>0</v>
      </c>
      <c r="G62" s="61">
        <v>0</v>
      </c>
      <c r="H62" s="70">
        <v>87</v>
      </c>
      <c r="I62" s="70">
        <v>87</v>
      </c>
      <c r="J62" s="77">
        <v>58</v>
      </c>
    </row>
    <row r="63" spans="1:10" x14ac:dyDescent="0.2">
      <c r="A63" s="7" t="s">
        <v>706</v>
      </c>
      <c r="B63" s="61">
        <v>0</v>
      </c>
      <c r="C63" s="61">
        <v>72</v>
      </c>
      <c r="D63" s="61">
        <v>0</v>
      </c>
      <c r="E63" s="61">
        <v>0</v>
      </c>
      <c r="F63" s="61">
        <v>0</v>
      </c>
      <c r="G63" s="61">
        <v>0</v>
      </c>
      <c r="H63" s="70">
        <v>72</v>
      </c>
      <c r="I63" s="70">
        <v>72</v>
      </c>
      <c r="J63" s="77">
        <v>59</v>
      </c>
    </row>
    <row r="64" spans="1:10" x14ac:dyDescent="0.2">
      <c r="A64" s="73" t="s">
        <v>707</v>
      </c>
      <c r="B64" s="61">
        <v>0</v>
      </c>
      <c r="C64" s="61">
        <v>70</v>
      </c>
      <c r="D64" s="61">
        <v>0</v>
      </c>
      <c r="E64" s="61">
        <v>0</v>
      </c>
      <c r="F64" s="61">
        <v>0</v>
      </c>
      <c r="G64" s="61">
        <v>0</v>
      </c>
      <c r="H64" s="70">
        <v>70</v>
      </c>
      <c r="I64" s="70">
        <v>70</v>
      </c>
      <c r="J64" s="77">
        <v>60</v>
      </c>
    </row>
    <row r="65" spans="1:10" x14ac:dyDescent="0.2">
      <c r="A65" s="7" t="s">
        <v>659</v>
      </c>
      <c r="B65" s="61">
        <v>66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70">
        <v>66</v>
      </c>
      <c r="I65" s="70">
        <v>66</v>
      </c>
      <c r="J65" s="77">
        <v>61</v>
      </c>
    </row>
    <row r="66" spans="1:10" x14ac:dyDescent="0.2">
      <c r="A66" s="7" t="s">
        <v>740</v>
      </c>
      <c r="B66" s="61">
        <v>0</v>
      </c>
      <c r="C66" s="61">
        <v>0</v>
      </c>
      <c r="D66" s="61">
        <v>58</v>
      </c>
      <c r="E66" s="61">
        <v>0</v>
      </c>
      <c r="F66" s="61">
        <v>0</v>
      </c>
      <c r="G66" s="61">
        <v>0</v>
      </c>
      <c r="H66" s="70">
        <v>58</v>
      </c>
      <c r="I66" s="70">
        <v>58</v>
      </c>
      <c r="J66" s="77">
        <v>62</v>
      </c>
    </row>
    <row r="67" spans="1:10" x14ac:dyDescent="0.2">
      <c r="A67" s="73" t="s">
        <v>665</v>
      </c>
      <c r="B67" s="61">
        <v>57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70">
        <v>57</v>
      </c>
      <c r="I67" s="70">
        <v>57</v>
      </c>
      <c r="J67" s="77">
        <v>63</v>
      </c>
    </row>
    <row r="68" spans="1:10" x14ac:dyDescent="0.2">
      <c r="A68" s="73" t="s">
        <v>742</v>
      </c>
      <c r="B68" s="61">
        <v>0</v>
      </c>
      <c r="C68" s="61">
        <v>0</v>
      </c>
      <c r="D68" s="61">
        <v>53</v>
      </c>
      <c r="E68" s="61">
        <v>0</v>
      </c>
      <c r="F68" s="61">
        <v>0</v>
      </c>
      <c r="G68" s="61">
        <v>0</v>
      </c>
      <c r="H68" s="70">
        <v>53</v>
      </c>
      <c r="I68" s="70">
        <v>53</v>
      </c>
      <c r="J68" s="77">
        <v>64</v>
      </c>
    </row>
    <row r="69" spans="1:10" x14ac:dyDescent="0.2">
      <c r="A69" s="71"/>
      <c r="B69" s="72"/>
      <c r="C69" s="72"/>
      <c r="D69" s="72"/>
      <c r="E69" s="72"/>
      <c r="F69" s="72"/>
      <c r="G69" s="72"/>
      <c r="H69" s="72"/>
      <c r="I69" s="72"/>
    </row>
    <row r="70" spans="1:10" x14ac:dyDescent="0.2">
      <c r="A70" s="71"/>
      <c r="B70" s="72"/>
      <c r="C70" s="72"/>
      <c r="D70" s="72"/>
      <c r="E70" s="72"/>
      <c r="F70" s="72"/>
      <c r="G70" s="72"/>
      <c r="H70" s="72"/>
      <c r="I70" s="72"/>
    </row>
    <row r="71" spans="1:10" x14ac:dyDescent="0.2">
      <c r="A71" s="68" t="s">
        <v>94</v>
      </c>
      <c r="B71" s="60" t="s">
        <v>83</v>
      </c>
      <c r="C71" s="60" t="s">
        <v>98</v>
      </c>
      <c r="D71" s="60" t="s">
        <v>11</v>
      </c>
      <c r="E71" s="60" t="s">
        <v>12</v>
      </c>
      <c r="F71" s="85" t="s">
        <v>10</v>
      </c>
      <c r="G71" s="69" t="s">
        <v>117</v>
      </c>
      <c r="H71" s="60" t="s">
        <v>63</v>
      </c>
      <c r="I71" s="60" t="s">
        <v>96</v>
      </c>
      <c r="J71" s="69" t="s">
        <v>95</v>
      </c>
    </row>
    <row r="72" spans="1:10" x14ac:dyDescent="0.2">
      <c r="A72" s="73" t="s">
        <v>43</v>
      </c>
      <c r="B72" s="61">
        <v>274</v>
      </c>
      <c r="C72" s="61">
        <v>283</v>
      </c>
      <c r="D72" s="61">
        <v>286</v>
      </c>
      <c r="E72" s="61">
        <v>0</v>
      </c>
      <c r="F72" s="61">
        <v>0</v>
      </c>
      <c r="G72" s="61">
        <v>0</v>
      </c>
      <c r="H72" s="70">
        <v>843</v>
      </c>
      <c r="I72" s="70">
        <v>843</v>
      </c>
      <c r="J72" s="77">
        <v>1</v>
      </c>
    </row>
    <row r="73" spans="1:10" x14ac:dyDescent="0.2">
      <c r="A73" s="7" t="s">
        <v>23</v>
      </c>
      <c r="B73" s="61">
        <v>266</v>
      </c>
      <c r="C73" s="61">
        <v>280</v>
      </c>
      <c r="D73" s="61">
        <v>274</v>
      </c>
      <c r="E73" s="61">
        <v>0</v>
      </c>
      <c r="F73" s="61">
        <v>0</v>
      </c>
      <c r="G73" s="61">
        <v>0</v>
      </c>
      <c r="H73" s="70">
        <v>820</v>
      </c>
      <c r="I73" s="70">
        <v>820</v>
      </c>
      <c r="J73" s="77">
        <v>2</v>
      </c>
    </row>
    <row r="74" spans="1:10" x14ac:dyDescent="0.2">
      <c r="A74" s="7" t="s">
        <v>35</v>
      </c>
      <c r="B74" s="61">
        <v>244</v>
      </c>
      <c r="C74" s="61">
        <v>267</v>
      </c>
      <c r="D74" s="61">
        <v>266</v>
      </c>
      <c r="E74" s="61">
        <v>0</v>
      </c>
      <c r="F74" s="61">
        <v>0</v>
      </c>
      <c r="G74" s="61">
        <v>0</v>
      </c>
      <c r="H74" s="70">
        <v>777</v>
      </c>
      <c r="I74" s="70">
        <v>777</v>
      </c>
      <c r="J74" s="77">
        <v>3</v>
      </c>
    </row>
    <row r="75" spans="1:10" x14ac:dyDescent="0.2">
      <c r="A75" s="7" t="s">
        <v>27</v>
      </c>
      <c r="B75" s="61">
        <v>229</v>
      </c>
      <c r="C75" s="61">
        <v>241</v>
      </c>
      <c r="D75" s="61">
        <v>258</v>
      </c>
      <c r="E75" s="61">
        <v>0</v>
      </c>
      <c r="F75" s="61">
        <v>0</v>
      </c>
      <c r="G75" s="61">
        <v>0</v>
      </c>
      <c r="H75" s="70">
        <v>728</v>
      </c>
      <c r="I75" s="70">
        <v>728</v>
      </c>
      <c r="J75" s="77">
        <v>4</v>
      </c>
    </row>
    <row r="76" spans="1:10" x14ac:dyDescent="0.2">
      <c r="A76" s="73" t="s">
        <v>107</v>
      </c>
      <c r="B76" s="61">
        <v>264</v>
      </c>
      <c r="C76" s="61">
        <v>245</v>
      </c>
      <c r="D76" s="61">
        <v>219</v>
      </c>
      <c r="E76" s="61">
        <v>0</v>
      </c>
      <c r="F76" s="61">
        <v>0</v>
      </c>
      <c r="G76" s="61">
        <v>0</v>
      </c>
      <c r="H76" s="70">
        <v>728</v>
      </c>
      <c r="I76" s="70">
        <v>728</v>
      </c>
      <c r="J76" s="77">
        <v>4</v>
      </c>
    </row>
    <row r="77" spans="1:10" x14ac:dyDescent="0.2">
      <c r="A77" s="7" t="s">
        <v>651</v>
      </c>
      <c r="B77" s="61">
        <v>238</v>
      </c>
      <c r="C77" s="61">
        <v>244</v>
      </c>
      <c r="D77" s="61">
        <v>235</v>
      </c>
      <c r="E77" s="61">
        <v>0</v>
      </c>
      <c r="F77" s="61">
        <v>0</v>
      </c>
      <c r="G77" s="61">
        <v>0</v>
      </c>
      <c r="H77" s="70">
        <v>717</v>
      </c>
      <c r="I77" s="70">
        <v>717</v>
      </c>
      <c r="J77" s="77">
        <v>6</v>
      </c>
    </row>
    <row r="78" spans="1:10" x14ac:dyDescent="0.2">
      <c r="A78" s="73" t="s">
        <v>653</v>
      </c>
      <c r="B78" s="61">
        <v>216</v>
      </c>
      <c r="C78" s="61">
        <v>226</v>
      </c>
      <c r="D78" s="61">
        <v>213</v>
      </c>
      <c r="E78" s="61">
        <v>0</v>
      </c>
      <c r="F78" s="61">
        <v>0</v>
      </c>
      <c r="G78" s="61">
        <v>0</v>
      </c>
      <c r="H78" s="70">
        <v>655</v>
      </c>
      <c r="I78" s="70">
        <v>655</v>
      </c>
      <c r="J78" s="77">
        <v>7</v>
      </c>
    </row>
    <row r="79" spans="1:10" x14ac:dyDescent="0.2">
      <c r="A79" s="73" t="s">
        <v>40</v>
      </c>
      <c r="B79" s="61">
        <v>206</v>
      </c>
      <c r="C79" s="61">
        <v>200</v>
      </c>
      <c r="D79" s="61">
        <v>213</v>
      </c>
      <c r="E79" s="61">
        <v>0</v>
      </c>
      <c r="F79" s="61">
        <v>0</v>
      </c>
      <c r="G79" s="61">
        <v>0</v>
      </c>
      <c r="H79" s="70">
        <v>619</v>
      </c>
      <c r="I79" s="70">
        <v>619</v>
      </c>
      <c r="J79" s="77">
        <v>8</v>
      </c>
    </row>
    <row r="80" spans="1:10" x14ac:dyDescent="0.2">
      <c r="A80" s="7" t="s">
        <v>28</v>
      </c>
      <c r="B80" s="61">
        <v>200</v>
      </c>
      <c r="C80" s="61">
        <v>227</v>
      </c>
      <c r="D80" s="61">
        <v>138</v>
      </c>
      <c r="E80" s="61">
        <v>0</v>
      </c>
      <c r="F80" s="61">
        <v>0</v>
      </c>
      <c r="G80" s="61">
        <v>0</v>
      </c>
      <c r="H80" s="70">
        <v>565</v>
      </c>
      <c r="I80" s="70">
        <v>565</v>
      </c>
      <c r="J80" s="77">
        <v>9</v>
      </c>
    </row>
    <row r="81" spans="1:10" x14ac:dyDescent="0.2">
      <c r="A81" s="73" t="s">
        <v>44</v>
      </c>
      <c r="B81" s="61">
        <v>180</v>
      </c>
      <c r="C81" s="61">
        <v>182</v>
      </c>
      <c r="D81" s="61">
        <v>190</v>
      </c>
      <c r="E81" s="61">
        <v>0</v>
      </c>
      <c r="F81" s="61">
        <v>0</v>
      </c>
      <c r="G81" s="61">
        <v>0</v>
      </c>
      <c r="H81" s="70">
        <v>552</v>
      </c>
      <c r="I81" s="70">
        <v>552</v>
      </c>
      <c r="J81" s="77">
        <v>10</v>
      </c>
    </row>
    <row r="82" spans="1:10" x14ac:dyDescent="0.2">
      <c r="A82" s="73" t="s">
        <v>120</v>
      </c>
      <c r="B82" s="61">
        <v>195</v>
      </c>
      <c r="C82" s="61">
        <v>159</v>
      </c>
      <c r="D82" s="61">
        <v>189</v>
      </c>
      <c r="E82" s="61">
        <v>0</v>
      </c>
      <c r="F82" s="61">
        <v>0</v>
      </c>
      <c r="G82" s="61">
        <v>0</v>
      </c>
      <c r="H82" s="70">
        <v>543</v>
      </c>
      <c r="I82" s="70">
        <v>543</v>
      </c>
      <c r="J82" s="77">
        <v>11</v>
      </c>
    </row>
    <row r="83" spans="1:10" x14ac:dyDescent="0.2">
      <c r="A83" s="7" t="s">
        <v>655</v>
      </c>
      <c r="B83" s="61">
        <v>195</v>
      </c>
      <c r="C83" s="61">
        <v>225</v>
      </c>
      <c r="D83" s="61">
        <v>120</v>
      </c>
      <c r="E83" s="61">
        <v>0</v>
      </c>
      <c r="F83" s="61">
        <v>0</v>
      </c>
      <c r="G83" s="61">
        <v>0</v>
      </c>
      <c r="H83" s="70">
        <v>540</v>
      </c>
      <c r="I83" s="70">
        <v>540</v>
      </c>
      <c r="J83" s="77">
        <v>12</v>
      </c>
    </row>
    <row r="84" spans="1:10" x14ac:dyDescent="0.2">
      <c r="A84" s="73" t="s">
        <v>662</v>
      </c>
      <c r="B84" s="61">
        <v>176</v>
      </c>
      <c r="C84" s="61">
        <v>182</v>
      </c>
      <c r="D84" s="61">
        <v>121</v>
      </c>
      <c r="E84" s="61">
        <v>0</v>
      </c>
      <c r="F84" s="61">
        <v>0</v>
      </c>
      <c r="G84" s="61">
        <v>0</v>
      </c>
      <c r="H84" s="70">
        <v>479</v>
      </c>
      <c r="I84" s="70">
        <v>479</v>
      </c>
      <c r="J84" s="77">
        <v>13</v>
      </c>
    </row>
    <row r="85" spans="1:10" x14ac:dyDescent="0.2">
      <c r="A85" s="73" t="s">
        <v>671</v>
      </c>
      <c r="B85" s="61">
        <v>117</v>
      </c>
      <c r="C85" s="61">
        <v>82</v>
      </c>
      <c r="D85" s="61">
        <v>179</v>
      </c>
      <c r="E85" s="61">
        <v>0</v>
      </c>
      <c r="F85" s="61">
        <v>0</v>
      </c>
      <c r="G85" s="61">
        <v>0</v>
      </c>
      <c r="H85" s="70">
        <v>378</v>
      </c>
      <c r="I85" s="70">
        <v>378</v>
      </c>
      <c r="J85" s="77">
        <v>14</v>
      </c>
    </row>
    <row r="86" spans="1:10" x14ac:dyDescent="0.2">
      <c r="A86" s="7" t="s">
        <v>99</v>
      </c>
      <c r="B86" s="61">
        <v>146</v>
      </c>
      <c r="C86" s="61">
        <v>96</v>
      </c>
      <c r="D86" s="61">
        <v>133</v>
      </c>
      <c r="E86" s="61">
        <v>0</v>
      </c>
      <c r="F86" s="61">
        <v>0</v>
      </c>
      <c r="G86" s="61">
        <v>0</v>
      </c>
      <c r="H86" s="70">
        <v>375</v>
      </c>
      <c r="I86" s="70">
        <v>375</v>
      </c>
      <c r="J86" s="77">
        <v>15</v>
      </c>
    </row>
    <row r="87" spans="1:10" x14ac:dyDescent="0.2">
      <c r="A87" s="73" t="s">
        <v>106</v>
      </c>
      <c r="B87" s="61">
        <v>193</v>
      </c>
      <c r="C87" s="61">
        <v>174</v>
      </c>
      <c r="D87" s="61">
        <v>0</v>
      </c>
      <c r="E87" s="61">
        <v>0</v>
      </c>
      <c r="F87" s="61">
        <v>0</v>
      </c>
      <c r="G87" s="61">
        <v>0</v>
      </c>
      <c r="H87" s="70">
        <v>367</v>
      </c>
      <c r="I87" s="70">
        <v>367</v>
      </c>
      <c r="J87" s="77">
        <v>16</v>
      </c>
    </row>
    <row r="88" spans="1:10" x14ac:dyDescent="0.2">
      <c r="A88" s="73" t="s">
        <v>664</v>
      </c>
      <c r="B88" s="61">
        <v>117</v>
      </c>
      <c r="C88" s="61">
        <v>112</v>
      </c>
      <c r="D88" s="61">
        <v>113</v>
      </c>
      <c r="E88" s="61">
        <v>0</v>
      </c>
      <c r="F88" s="61">
        <v>0</v>
      </c>
      <c r="G88" s="61">
        <v>0</v>
      </c>
      <c r="H88" s="70">
        <v>342</v>
      </c>
      <c r="I88" s="70">
        <v>342</v>
      </c>
      <c r="J88" s="77">
        <v>17</v>
      </c>
    </row>
    <row r="89" spans="1:10" x14ac:dyDescent="0.2">
      <c r="A89" s="7" t="s">
        <v>17</v>
      </c>
      <c r="B89" s="61">
        <v>123</v>
      </c>
      <c r="C89" s="61">
        <v>0</v>
      </c>
      <c r="D89" s="61">
        <v>215</v>
      </c>
      <c r="E89" s="61">
        <v>0</v>
      </c>
      <c r="F89" s="61">
        <v>0</v>
      </c>
      <c r="G89" s="61">
        <v>0</v>
      </c>
      <c r="H89" s="70">
        <v>338</v>
      </c>
      <c r="I89" s="70">
        <v>338</v>
      </c>
      <c r="J89" s="77">
        <v>18</v>
      </c>
    </row>
    <row r="90" spans="1:10" x14ac:dyDescent="0.2">
      <c r="A90" s="73" t="s">
        <v>654</v>
      </c>
      <c r="B90" s="61">
        <v>123</v>
      </c>
      <c r="C90" s="61">
        <v>85</v>
      </c>
      <c r="D90" s="61">
        <v>110</v>
      </c>
      <c r="E90" s="61">
        <v>0</v>
      </c>
      <c r="F90" s="61">
        <v>0</v>
      </c>
      <c r="G90" s="61">
        <v>0</v>
      </c>
      <c r="H90" s="70">
        <v>318</v>
      </c>
      <c r="I90" s="70">
        <v>318</v>
      </c>
      <c r="J90" s="77">
        <v>19</v>
      </c>
    </row>
    <row r="91" spans="1:10" x14ac:dyDescent="0.2">
      <c r="A91" s="73" t="s">
        <v>129</v>
      </c>
      <c r="B91" s="61">
        <v>127</v>
      </c>
      <c r="C91" s="61">
        <v>96</v>
      </c>
      <c r="D91" s="61">
        <v>92</v>
      </c>
      <c r="E91" s="61">
        <v>0</v>
      </c>
      <c r="F91" s="61">
        <v>0</v>
      </c>
      <c r="G91" s="61">
        <v>0</v>
      </c>
      <c r="H91" s="70">
        <v>315</v>
      </c>
      <c r="I91" s="70">
        <v>315</v>
      </c>
      <c r="J91" s="77">
        <v>20</v>
      </c>
    </row>
    <row r="92" spans="1:10" x14ac:dyDescent="0.2">
      <c r="A92" s="7" t="s">
        <v>19</v>
      </c>
      <c r="B92" s="61">
        <v>73</v>
      </c>
      <c r="C92" s="61">
        <v>65</v>
      </c>
      <c r="D92" s="61">
        <v>166</v>
      </c>
      <c r="E92" s="61">
        <v>0</v>
      </c>
      <c r="F92" s="61">
        <v>0</v>
      </c>
      <c r="G92" s="61">
        <v>0</v>
      </c>
      <c r="H92" s="70">
        <v>304</v>
      </c>
      <c r="I92" s="70">
        <v>304</v>
      </c>
      <c r="J92" s="77">
        <v>21</v>
      </c>
    </row>
    <row r="93" spans="1:10" x14ac:dyDescent="0.2">
      <c r="A93" s="73" t="s">
        <v>663</v>
      </c>
      <c r="B93" s="61">
        <v>123</v>
      </c>
      <c r="C93" s="61">
        <v>139</v>
      </c>
      <c r="D93" s="61">
        <v>26</v>
      </c>
      <c r="E93" s="61">
        <v>0</v>
      </c>
      <c r="F93" s="61">
        <v>0</v>
      </c>
      <c r="G93" s="61">
        <v>0</v>
      </c>
      <c r="H93" s="70">
        <v>288</v>
      </c>
      <c r="I93" s="70">
        <v>288</v>
      </c>
      <c r="J93" s="77">
        <v>22</v>
      </c>
    </row>
    <row r="94" spans="1:10" x14ac:dyDescent="0.2">
      <c r="A94" s="7" t="s">
        <v>656</v>
      </c>
      <c r="B94" s="61">
        <v>120</v>
      </c>
      <c r="C94" s="61">
        <v>165</v>
      </c>
      <c r="D94" s="61">
        <v>0</v>
      </c>
      <c r="E94" s="61">
        <v>0</v>
      </c>
      <c r="F94" s="61">
        <v>0</v>
      </c>
      <c r="G94" s="61">
        <v>0</v>
      </c>
      <c r="H94" s="70">
        <v>285</v>
      </c>
      <c r="I94" s="70">
        <v>285</v>
      </c>
      <c r="J94" s="77">
        <v>23</v>
      </c>
    </row>
    <row r="95" spans="1:10" x14ac:dyDescent="0.2">
      <c r="A95" s="73" t="s">
        <v>72</v>
      </c>
      <c r="B95" s="61">
        <v>109</v>
      </c>
      <c r="C95" s="61">
        <v>61</v>
      </c>
      <c r="D95" s="61">
        <v>58</v>
      </c>
      <c r="E95" s="61">
        <v>0</v>
      </c>
      <c r="F95" s="61">
        <v>0</v>
      </c>
      <c r="G95" s="61">
        <v>0</v>
      </c>
      <c r="H95" s="70">
        <v>228</v>
      </c>
      <c r="I95" s="70">
        <v>228</v>
      </c>
      <c r="J95" s="77">
        <v>24</v>
      </c>
    </row>
    <row r="96" spans="1:10" x14ac:dyDescent="0.2">
      <c r="A96" s="73" t="s">
        <v>121</v>
      </c>
      <c r="B96" s="61">
        <v>143</v>
      </c>
      <c r="C96" s="61">
        <v>72</v>
      </c>
      <c r="D96" s="61">
        <v>0</v>
      </c>
      <c r="E96" s="61">
        <v>0</v>
      </c>
      <c r="F96" s="61">
        <v>0</v>
      </c>
      <c r="G96" s="61">
        <v>0</v>
      </c>
      <c r="H96" s="70">
        <v>215</v>
      </c>
      <c r="I96" s="70">
        <v>215</v>
      </c>
      <c r="J96" s="77">
        <v>25</v>
      </c>
    </row>
    <row r="97" spans="1:10" x14ac:dyDescent="0.2">
      <c r="A97" s="73" t="s">
        <v>109</v>
      </c>
      <c r="B97" s="61">
        <v>0</v>
      </c>
      <c r="C97" s="61">
        <v>0</v>
      </c>
      <c r="D97" s="61">
        <v>191</v>
      </c>
      <c r="E97" s="61">
        <v>0</v>
      </c>
      <c r="F97" s="61">
        <v>0</v>
      </c>
      <c r="G97" s="61">
        <v>0</v>
      </c>
      <c r="H97" s="70">
        <v>191</v>
      </c>
      <c r="I97" s="70">
        <v>191</v>
      </c>
      <c r="J97" s="77">
        <v>26</v>
      </c>
    </row>
    <row r="98" spans="1:10" x14ac:dyDescent="0.2">
      <c r="A98" s="73" t="s">
        <v>209</v>
      </c>
      <c r="B98" s="61">
        <v>83</v>
      </c>
      <c r="C98" s="61">
        <v>34</v>
      </c>
      <c r="D98" s="61">
        <v>69</v>
      </c>
      <c r="E98" s="61">
        <v>0</v>
      </c>
      <c r="F98" s="61">
        <v>0</v>
      </c>
      <c r="G98" s="61">
        <v>0</v>
      </c>
      <c r="H98" s="70">
        <v>186</v>
      </c>
      <c r="I98" s="70">
        <v>186</v>
      </c>
      <c r="J98" s="77">
        <v>27</v>
      </c>
    </row>
    <row r="99" spans="1:10" x14ac:dyDescent="0.2">
      <c r="A99" s="7" t="s">
        <v>33</v>
      </c>
      <c r="B99" s="61">
        <v>45</v>
      </c>
      <c r="C99" s="61">
        <v>93</v>
      </c>
      <c r="D99" s="61">
        <v>45</v>
      </c>
      <c r="E99" s="61">
        <v>0</v>
      </c>
      <c r="F99" s="61">
        <v>0</v>
      </c>
      <c r="G99" s="61">
        <v>0</v>
      </c>
      <c r="H99" s="70">
        <v>183</v>
      </c>
      <c r="I99" s="70">
        <v>183</v>
      </c>
      <c r="J99" s="77">
        <v>28</v>
      </c>
    </row>
    <row r="100" spans="1:10" x14ac:dyDescent="0.2">
      <c r="A100" s="7" t="s">
        <v>667</v>
      </c>
      <c r="B100" s="61">
        <v>75</v>
      </c>
      <c r="C100" s="61">
        <v>25</v>
      </c>
      <c r="D100" s="61">
        <v>77</v>
      </c>
      <c r="E100" s="61">
        <v>0</v>
      </c>
      <c r="F100" s="61">
        <v>0</v>
      </c>
      <c r="G100" s="61">
        <v>0</v>
      </c>
      <c r="H100" s="70">
        <v>177</v>
      </c>
      <c r="I100" s="70">
        <v>177</v>
      </c>
      <c r="J100" s="77">
        <v>29</v>
      </c>
    </row>
    <row r="101" spans="1:10" x14ac:dyDescent="0.2">
      <c r="A101" s="73" t="s">
        <v>673</v>
      </c>
      <c r="B101" s="61">
        <v>59</v>
      </c>
      <c r="C101" s="61">
        <v>101</v>
      </c>
      <c r="D101" s="61">
        <v>0</v>
      </c>
      <c r="E101" s="61">
        <v>0</v>
      </c>
      <c r="F101" s="61">
        <v>0</v>
      </c>
      <c r="G101" s="61">
        <v>0</v>
      </c>
      <c r="H101" s="70">
        <v>160</v>
      </c>
      <c r="I101" s="70">
        <v>160</v>
      </c>
      <c r="J101" s="77">
        <v>30</v>
      </c>
    </row>
    <row r="102" spans="1:10" x14ac:dyDescent="0.2">
      <c r="A102" s="7" t="s">
        <v>738</v>
      </c>
      <c r="B102" s="61">
        <v>0</v>
      </c>
      <c r="C102" s="61">
        <v>0</v>
      </c>
      <c r="D102" s="61">
        <v>157</v>
      </c>
      <c r="E102" s="61">
        <v>0</v>
      </c>
      <c r="F102" s="61">
        <v>0</v>
      </c>
      <c r="G102" s="61">
        <v>0</v>
      </c>
      <c r="H102" s="70">
        <v>157</v>
      </c>
      <c r="I102" s="70">
        <v>157</v>
      </c>
      <c r="J102" s="77">
        <v>31</v>
      </c>
    </row>
    <row r="103" spans="1:10" x14ac:dyDescent="0.2">
      <c r="A103" s="73" t="s">
        <v>41</v>
      </c>
      <c r="B103" s="61">
        <v>0</v>
      </c>
      <c r="C103" s="61">
        <v>69</v>
      </c>
      <c r="D103" s="61">
        <v>76</v>
      </c>
      <c r="E103" s="61">
        <v>0</v>
      </c>
      <c r="F103" s="61">
        <v>0</v>
      </c>
      <c r="G103" s="61">
        <v>0</v>
      </c>
      <c r="H103" s="70">
        <v>145</v>
      </c>
      <c r="I103" s="70">
        <v>145</v>
      </c>
      <c r="J103" s="77">
        <v>32</v>
      </c>
    </row>
    <row r="104" spans="1:10" x14ac:dyDescent="0.2">
      <c r="A104" s="7" t="s">
        <v>658</v>
      </c>
      <c r="B104" s="61">
        <v>84</v>
      </c>
      <c r="C104" s="61">
        <v>0</v>
      </c>
      <c r="D104" s="61">
        <v>56</v>
      </c>
      <c r="E104" s="61">
        <v>0</v>
      </c>
      <c r="F104" s="61">
        <v>0</v>
      </c>
      <c r="G104" s="61">
        <v>0</v>
      </c>
      <c r="H104" s="70">
        <v>140</v>
      </c>
      <c r="I104" s="70">
        <v>140</v>
      </c>
      <c r="J104" s="77">
        <v>33</v>
      </c>
    </row>
    <row r="105" spans="1:10" x14ac:dyDescent="0.2">
      <c r="A105" s="7" t="s">
        <v>207</v>
      </c>
      <c r="B105" s="61">
        <v>0</v>
      </c>
      <c r="C105" s="61">
        <v>0</v>
      </c>
      <c r="D105" s="61">
        <v>117</v>
      </c>
      <c r="E105" s="61">
        <v>0</v>
      </c>
      <c r="F105" s="61">
        <v>0</v>
      </c>
      <c r="G105" s="61">
        <v>0</v>
      </c>
      <c r="H105" s="70">
        <v>117</v>
      </c>
      <c r="I105" s="70">
        <v>117</v>
      </c>
      <c r="J105" s="77">
        <v>34</v>
      </c>
    </row>
    <row r="106" spans="1:10" x14ac:dyDescent="0.2">
      <c r="A106" s="73" t="s">
        <v>42</v>
      </c>
      <c r="B106" s="61">
        <v>0</v>
      </c>
      <c r="C106" s="61">
        <v>0</v>
      </c>
      <c r="D106" s="61">
        <v>100</v>
      </c>
      <c r="E106" s="61">
        <v>0</v>
      </c>
      <c r="F106" s="61">
        <v>0</v>
      </c>
      <c r="G106" s="61">
        <v>0</v>
      </c>
      <c r="H106" s="70">
        <v>100</v>
      </c>
      <c r="I106" s="70">
        <v>100</v>
      </c>
      <c r="J106" s="77">
        <v>35</v>
      </c>
    </row>
    <row r="107" spans="1:10" x14ac:dyDescent="0.2">
      <c r="A107" s="7" t="s">
        <v>105</v>
      </c>
      <c r="B107" s="61">
        <v>0</v>
      </c>
      <c r="C107" s="61">
        <v>98</v>
      </c>
      <c r="D107" s="61">
        <v>0</v>
      </c>
      <c r="E107" s="61">
        <v>0</v>
      </c>
      <c r="F107" s="61">
        <v>0</v>
      </c>
      <c r="G107" s="61">
        <v>0</v>
      </c>
      <c r="H107" s="70">
        <v>98</v>
      </c>
      <c r="I107" s="70">
        <v>98</v>
      </c>
      <c r="J107" s="77">
        <v>36</v>
      </c>
    </row>
    <row r="108" spans="1:10" x14ac:dyDescent="0.2">
      <c r="A108" s="73" t="s">
        <v>208</v>
      </c>
      <c r="B108" s="61">
        <v>0</v>
      </c>
      <c r="C108" s="61">
        <v>58</v>
      </c>
      <c r="D108" s="61">
        <v>28</v>
      </c>
      <c r="E108" s="61">
        <v>0</v>
      </c>
      <c r="F108" s="61">
        <v>0</v>
      </c>
      <c r="G108" s="61">
        <v>0</v>
      </c>
      <c r="H108" s="70">
        <v>86</v>
      </c>
      <c r="I108" s="70">
        <v>86</v>
      </c>
      <c r="J108" s="77">
        <v>37</v>
      </c>
    </row>
    <row r="109" spans="1:10" x14ac:dyDescent="0.2">
      <c r="A109" s="7" t="s">
        <v>657</v>
      </c>
      <c r="B109" s="61">
        <v>0</v>
      </c>
      <c r="C109" s="61">
        <v>75</v>
      </c>
      <c r="D109" s="61">
        <v>0</v>
      </c>
      <c r="E109" s="61">
        <v>0</v>
      </c>
      <c r="F109" s="61">
        <v>0</v>
      </c>
      <c r="G109" s="61">
        <v>0</v>
      </c>
      <c r="H109" s="70">
        <v>75</v>
      </c>
      <c r="I109" s="70">
        <v>75</v>
      </c>
      <c r="J109" s="77">
        <v>38</v>
      </c>
    </row>
    <row r="110" spans="1:10" x14ac:dyDescent="0.2">
      <c r="A110" s="7" t="s">
        <v>127</v>
      </c>
      <c r="B110" s="61">
        <v>49</v>
      </c>
      <c r="C110" s="61">
        <v>26</v>
      </c>
      <c r="D110" s="61">
        <v>0</v>
      </c>
      <c r="E110" s="61">
        <v>0</v>
      </c>
      <c r="F110" s="61">
        <v>0</v>
      </c>
      <c r="G110" s="61">
        <v>0</v>
      </c>
      <c r="H110" s="70">
        <v>75</v>
      </c>
      <c r="I110" s="70">
        <v>75</v>
      </c>
      <c r="J110" s="77">
        <v>38</v>
      </c>
    </row>
    <row r="111" spans="1:10" x14ac:dyDescent="0.2">
      <c r="A111" s="7" t="s">
        <v>708</v>
      </c>
      <c r="B111" s="61">
        <v>0</v>
      </c>
      <c r="C111" s="61">
        <v>63</v>
      </c>
      <c r="D111" s="61">
        <v>0</v>
      </c>
      <c r="E111" s="61">
        <v>0</v>
      </c>
      <c r="F111" s="61">
        <v>0</v>
      </c>
      <c r="G111" s="61">
        <v>0</v>
      </c>
      <c r="H111" s="70">
        <v>63</v>
      </c>
      <c r="I111" s="70">
        <v>63</v>
      </c>
      <c r="J111" s="77">
        <v>40</v>
      </c>
    </row>
    <row r="112" spans="1:10" x14ac:dyDescent="0.2">
      <c r="A112" s="7" t="s">
        <v>666</v>
      </c>
      <c r="B112" s="61">
        <v>52</v>
      </c>
      <c r="C112" s="61">
        <v>0</v>
      </c>
      <c r="D112" s="61">
        <v>0</v>
      </c>
      <c r="E112" s="61">
        <v>0</v>
      </c>
      <c r="F112" s="61">
        <v>0</v>
      </c>
      <c r="G112" s="61">
        <v>0</v>
      </c>
      <c r="H112" s="70">
        <v>52</v>
      </c>
      <c r="I112" s="70">
        <v>52</v>
      </c>
      <c r="J112" s="77">
        <v>41</v>
      </c>
    </row>
    <row r="113" spans="1:10" x14ac:dyDescent="0.2">
      <c r="A113" s="73" t="s">
        <v>672</v>
      </c>
      <c r="B113" s="61">
        <v>0</v>
      </c>
      <c r="C113" s="61">
        <v>0</v>
      </c>
      <c r="D113" s="61">
        <v>43</v>
      </c>
      <c r="E113" s="61">
        <v>0</v>
      </c>
      <c r="F113" s="61">
        <v>0</v>
      </c>
      <c r="G113" s="61">
        <v>0</v>
      </c>
      <c r="H113" s="70">
        <v>43</v>
      </c>
      <c r="I113" s="70">
        <v>43</v>
      </c>
      <c r="J113" s="77">
        <v>42</v>
      </c>
    </row>
    <row r="114" spans="1:10" x14ac:dyDescent="0.2">
      <c r="A114" s="73" t="s">
        <v>128</v>
      </c>
      <c r="B114" s="61">
        <v>33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70">
        <v>33</v>
      </c>
      <c r="I114" s="70">
        <v>33</v>
      </c>
      <c r="J114" s="77">
        <v>43</v>
      </c>
    </row>
    <row r="115" spans="1:10" x14ac:dyDescent="0.2">
      <c r="A115" s="7" t="s">
        <v>21</v>
      </c>
      <c r="B115" s="61">
        <v>27</v>
      </c>
      <c r="C115" s="61">
        <v>0</v>
      </c>
      <c r="D115" s="61">
        <v>0</v>
      </c>
      <c r="E115" s="61">
        <v>0</v>
      </c>
      <c r="F115" s="61">
        <v>0</v>
      </c>
      <c r="G115" s="61">
        <v>0</v>
      </c>
      <c r="H115" s="70">
        <v>27</v>
      </c>
      <c r="I115" s="70">
        <v>27</v>
      </c>
      <c r="J115" s="77">
        <v>44</v>
      </c>
    </row>
    <row r="116" spans="1:10" x14ac:dyDescent="0.2">
      <c r="A116" s="73" t="s">
        <v>669</v>
      </c>
      <c r="B116" s="61">
        <v>25</v>
      </c>
      <c r="C116" s="61">
        <v>0</v>
      </c>
      <c r="D116" s="61">
        <v>0</v>
      </c>
      <c r="E116" s="61">
        <v>0</v>
      </c>
      <c r="F116" s="61">
        <v>0</v>
      </c>
      <c r="G116" s="61">
        <v>0</v>
      </c>
      <c r="H116" s="70">
        <v>25</v>
      </c>
      <c r="I116" s="70">
        <v>25</v>
      </c>
      <c r="J116" s="77">
        <v>45</v>
      </c>
    </row>
    <row r="117" spans="1:10" x14ac:dyDescent="0.2">
      <c r="A117" s="73" t="s">
        <v>742</v>
      </c>
      <c r="B117" s="61">
        <v>0</v>
      </c>
      <c r="C117" s="61">
        <v>0</v>
      </c>
      <c r="D117" s="61">
        <v>24</v>
      </c>
      <c r="E117" s="61">
        <v>0</v>
      </c>
      <c r="F117" s="61">
        <v>0</v>
      </c>
      <c r="G117" s="61">
        <v>0</v>
      </c>
      <c r="H117" s="70">
        <v>24</v>
      </c>
      <c r="I117" s="70">
        <v>24</v>
      </c>
      <c r="J117" s="77">
        <v>46</v>
      </c>
    </row>
    <row r="118" spans="1:10" x14ac:dyDescent="0.2">
      <c r="A118" s="7" t="s">
        <v>739</v>
      </c>
      <c r="B118" s="61">
        <v>0</v>
      </c>
      <c r="C118" s="61">
        <v>0</v>
      </c>
      <c r="D118" s="61">
        <v>22</v>
      </c>
      <c r="E118" s="61">
        <v>0</v>
      </c>
      <c r="F118" s="61">
        <v>0</v>
      </c>
      <c r="G118" s="61">
        <v>0</v>
      </c>
      <c r="H118" s="70">
        <v>22</v>
      </c>
      <c r="I118" s="70">
        <v>22</v>
      </c>
      <c r="J118" s="77">
        <v>47</v>
      </c>
    </row>
    <row r="119" spans="1:10" x14ac:dyDescent="0.2">
      <c r="A119" s="7" t="s">
        <v>674</v>
      </c>
      <c r="B119" s="61">
        <v>15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70">
        <v>15</v>
      </c>
      <c r="I119" s="70">
        <v>15</v>
      </c>
      <c r="J119" s="77">
        <v>48</v>
      </c>
    </row>
    <row r="120" spans="1:10" x14ac:dyDescent="0.2">
      <c r="A120" s="71"/>
      <c r="B120" s="72"/>
      <c r="C120" s="72"/>
      <c r="D120" s="72"/>
      <c r="E120" s="72"/>
      <c r="F120" s="72"/>
      <c r="G120" s="72"/>
      <c r="H120" s="72"/>
      <c r="I120" s="72"/>
    </row>
    <row r="121" spans="1:10" x14ac:dyDescent="0.2">
      <c r="B121" s="57"/>
      <c r="C121" s="57"/>
      <c r="D121" s="57"/>
      <c r="E121" s="57"/>
      <c r="F121" s="57"/>
      <c r="G121" s="57"/>
      <c r="H121" s="57"/>
      <c r="I121" s="57"/>
    </row>
    <row r="122" spans="1:10" ht="13.5" customHeight="1" x14ac:dyDescent="0.2">
      <c r="A122" s="68" t="s">
        <v>92</v>
      </c>
      <c r="B122" s="60" t="s">
        <v>83</v>
      </c>
      <c r="C122" s="60" t="s">
        <v>98</v>
      </c>
      <c r="D122" s="60" t="s">
        <v>11</v>
      </c>
      <c r="E122" s="60" t="s">
        <v>12</v>
      </c>
      <c r="F122" s="85" t="s">
        <v>10</v>
      </c>
      <c r="G122" s="69" t="s">
        <v>117</v>
      </c>
      <c r="H122" s="60" t="s">
        <v>63</v>
      </c>
      <c r="I122" s="60" t="s">
        <v>100</v>
      </c>
      <c r="J122" s="69" t="s">
        <v>95</v>
      </c>
    </row>
    <row r="123" spans="1:10" x14ac:dyDescent="0.2">
      <c r="A123" s="74" t="s">
        <v>16</v>
      </c>
      <c r="B123" s="61">
        <v>293</v>
      </c>
      <c r="C123" s="61">
        <v>278</v>
      </c>
      <c r="D123" s="61">
        <v>293</v>
      </c>
      <c r="E123" s="61">
        <v>0</v>
      </c>
      <c r="F123" s="61">
        <v>0</v>
      </c>
      <c r="G123" s="61">
        <v>0</v>
      </c>
      <c r="H123" s="70">
        <v>864</v>
      </c>
      <c r="I123" s="70">
        <v>864</v>
      </c>
      <c r="J123" s="77">
        <v>1</v>
      </c>
    </row>
    <row r="124" spans="1:10" x14ac:dyDescent="0.2">
      <c r="A124" s="73" t="s">
        <v>40</v>
      </c>
      <c r="B124" s="61">
        <v>278</v>
      </c>
      <c r="C124" s="61">
        <v>265</v>
      </c>
      <c r="D124" s="61">
        <v>283</v>
      </c>
      <c r="E124" s="61">
        <v>0</v>
      </c>
      <c r="F124" s="61">
        <v>0</v>
      </c>
      <c r="G124" s="61">
        <v>0</v>
      </c>
      <c r="H124" s="70">
        <v>826</v>
      </c>
      <c r="I124" s="70">
        <v>826</v>
      </c>
      <c r="J124" s="77">
        <v>2</v>
      </c>
    </row>
    <row r="125" spans="1:10" x14ac:dyDescent="0.2">
      <c r="A125" s="73" t="s">
        <v>43</v>
      </c>
      <c r="B125" s="61">
        <v>190</v>
      </c>
      <c r="C125" s="61">
        <v>275</v>
      </c>
      <c r="D125" s="61">
        <v>185</v>
      </c>
      <c r="E125" s="61">
        <v>0</v>
      </c>
      <c r="F125" s="61">
        <v>0</v>
      </c>
      <c r="G125" s="61">
        <v>0</v>
      </c>
      <c r="H125" s="70">
        <v>650</v>
      </c>
      <c r="I125" s="70">
        <v>650</v>
      </c>
      <c r="J125" s="77">
        <v>3</v>
      </c>
    </row>
    <row r="126" spans="1:10" x14ac:dyDescent="0.2">
      <c r="A126" s="7" t="s">
        <v>23</v>
      </c>
      <c r="B126" s="61">
        <v>186</v>
      </c>
      <c r="C126" s="61">
        <v>294</v>
      </c>
      <c r="D126" s="61">
        <v>99</v>
      </c>
      <c r="E126" s="61">
        <v>0</v>
      </c>
      <c r="F126" s="61">
        <v>0</v>
      </c>
      <c r="G126" s="61">
        <v>0</v>
      </c>
      <c r="H126" s="70">
        <v>579</v>
      </c>
      <c r="I126" s="70">
        <v>579</v>
      </c>
      <c r="J126" s="77">
        <v>4</v>
      </c>
    </row>
    <row r="127" spans="1:10" x14ac:dyDescent="0.2">
      <c r="A127" s="7" t="s">
        <v>119</v>
      </c>
      <c r="B127" s="61">
        <v>90</v>
      </c>
      <c r="C127" s="61">
        <v>82</v>
      </c>
      <c r="D127" s="61">
        <v>265</v>
      </c>
      <c r="E127" s="61">
        <v>0</v>
      </c>
      <c r="F127" s="61">
        <v>0</v>
      </c>
      <c r="G127" s="61">
        <v>0</v>
      </c>
      <c r="H127" s="70">
        <v>437</v>
      </c>
      <c r="I127" s="70">
        <v>437</v>
      </c>
      <c r="J127" s="77">
        <v>5</v>
      </c>
    </row>
    <row r="128" spans="1:10" x14ac:dyDescent="0.2">
      <c r="A128" s="7" t="s">
        <v>27</v>
      </c>
      <c r="B128" s="61">
        <v>170</v>
      </c>
      <c r="C128" s="61">
        <v>78</v>
      </c>
      <c r="D128" s="61">
        <v>83</v>
      </c>
      <c r="E128" s="61">
        <v>0</v>
      </c>
      <c r="F128" s="61">
        <v>0</v>
      </c>
      <c r="G128" s="61">
        <v>0</v>
      </c>
      <c r="H128" s="70">
        <v>331</v>
      </c>
      <c r="I128" s="70">
        <v>331</v>
      </c>
      <c r="J128" s="77">
        <v>6</v>
      </c>
    </row>
    <row r="129" spans="1:10" x14ac:dyDescent="0.2">
      <c r="A129" s="73" t="s">
        <v>652</v>
      </c>
      <c r="B129" s="61">
        <v>93</v>
      </c>
      <c r="C129" s="61">
        <v>87</v>
      </c>
      <c r="D129" s="61">
        <v>93</v>
      </c>
      <c r="E129" s="61">
        <v>0</v>
      </c>
      <c r="F129" s="61">
        <v>0</v>
      </c>
      <c r="G129" s="61">
        <v>0</v>
      </c>
      <c r="H129" s="70">
        <v>273</v>
      </c>
      <c r="I129" s="70">
        <v>273</v>
      </c>
      <c r="J129" s="77">
        <v>7</v>
      </c>
    </row>
    <row r="130" spans="1:10" x14ac:dyDescent="0.2">
      <c r="A130" s="73" t="s">
        <v>106</v>
      </c>
      <c r="B130" s="61">
        <v>0</v>
      </c>
      <c r="C130" s="61">
        <v>183</v>
      </c>
      <c r="D130" s="61">
        <v>89</v>
      </c>
      <c r="E130" s="61">
        <v>0</v>
      </c>
      <c r="F130" s="61">
        <v>0</v>
      </c>
      <c r="G130" s="61">
        <v>0</v>
      </c>
      <c r="H130" s="70">
        <v>272</v>
      </c>
      <c r="I130" s="70">
        <v>272</v>
      </c>
      <c r="J130" s="77">
        <v>8</v>
      </c>
    </row>
    <row r="131" spans="1:10" x14ac:dyDescent="0.2">
      <c r="A131" s="7" t="s">
        <v>651</v>
      </c>
      <c r="B131" s="61">
        <v>0</v>
      </c>
      <c r="C131" s="61">
        <v>259</v>
      </c>
      <c r="D131" s="61">
        <v>0</v>
      </c>
      <c r="E131" s="61">
        <v>0</v>
      </c>
      <c r="F131" s="61">
        <v>0</v>
      </c>
      <c r="G131" s="61">
        <v>0</v>
      </c>
      <c r="H131" s="70">
        <v>259</v>
      </c>
      <c r="I131" s="70">
        <v>259</v>
      </c>
      <c r="J131" s="77">
        <v>9</v>
      </c>
    </row>
    <row r="132" spans="1:10" x14ac:dyDescent="0.2">
      <c r="A132" s="73" t="s">
        <v>72</v>
      </c>
      <c r="B132" s="61">
        <v>88</v>
      </c>
      <c r="C132" s="61">
        <v>0</v>
      </c>
      <c r="D132" s="61">
        <v>88</v>
      </c>
      <c r="E132" s="61">
        <v>0</v>
      </c>
      <c r="F132" s="61">
        <v>0</v>
      </c>
      <c r="G132" s="61">
        <v>0</v>
      </c>
      <c r="H132" s="70">
        <v>176</v>
      </c>
      <c r="I132" s="70">
        <v>176</v>
      </c>
      <c r="J132" s="77">
        <v>10</v>
      </c>
    </row>
    <row r="133" spans="1:10" x14ac:dyDescent="0.2">
      <c r="A133" s="73" t="s">
        <v>109</v>
      </c>
      <c r="B133" s="61">
        <v>85</v>
      </c>
      <c r="C133" s="61">
        <v>0</v>
      </c>
      <c r="D133" s="61">
        <v>84</v>
      </c>
      <c r="E133" s="61">
        <v>0</v>
      </c>
      <c r="F133" s="61">
        <v>0</v>
      </c>
      <c r="G133" s="61">
        <v>0</v>
      </c>
      <c r="H133" s="70">
        <v>169</v>
      </c>
      <c r="I133" s="70">
        <v>169</v>
      </c>
      <c r="J133" s="77">
        <v>11</v>
      </c>
    </row>
    <row r="134" spans="1:10" x14ac:dyDescent="0.2">
      <c r="A134" s="7" t="s">
        <v>19</v>
      </c>
      <c r="B134" s="61">
        <v>91</v>
      </c>
      <c r="C134" s="61">
        <v>0</v>
      </c>
      <c r="D134" s="61">
        <v>0</v>
      </c>
      <c r="E134" s="61">
        <v>0</v>
      </c>
      <c r="F134" s="61">
        <v>0</v>
      </c>
      <c r="G134" s="61">
        <v>0</v>
      </c>
      <c r="H134" s="70">
        <v>91</v>
      </c>
      <c r="I134" s="70">
        <v>91</v>
      </c>
      <c r="J134" s="77">
        <v>12</v>
      </c>
    </row>
    <row r="135" spans="1:10" x14ac:dyDescent="0.2">
      <c r="A135" s="7" t="s">
        <v>118</v>
      </c>
      <c r="B135" s="61">
        <v>0</v>
      </c>
      <c r="C135" s="61">
        <v>86</v>
      </c>
      <c r="D135" s="61">
        <v>0</v>
      </c>
      <c r="E135" s="61">
        <v>0</v>
      </c>
      <c r="F135" s="61">
        <v>0</v>
      </c>
      <c r="G135" s="61">
        <v>0</v>
      </c>
      <c r="H135" s="70">
        <v>86</v>
      </c>
      <c r="I135" s="70">
        <v>86</v>
      </c>
      <c r="J135" s="77">
        <v>13</v>
      </c>
    </row>
    <row r="136" spans="1:10" x14ac:dyDescent="0.2">
      <c r="A136" s="7" t="s">
        <v>714</v>
      </c>
      <c r="B136" s="61">
        <v>0</v>
      </c>
      <c r="C136" s="61">
        <v>0</v>
      </c>
      <c r="D136" s="61">
        <v>85</v>
      </c>
      <c r="E136" s="61">
        <v>0</v>
      </c>
      <c r="F136" s="61">
        <v>0</v>
      </c>
      <c r="G136" s="61">
        <v>0</v>
      </c>
      <c r="H136" s="70">
        <v>85</v>
      </c>
      <c r="I136" s="70">
        <v>85</v>
      </c>
      <c r="J136" s="77">
        <v>14</v>
      </c>
    </row>
    <row r="137" spans="1:10" x14ac:dyDescent="0.2">
      <c r="A137" s="73" t="s">
        <v>671</v>
      </c>
      <c r="B137" s="61">
        <v>0</v>
      </c>
      <c r="C137" s="61">
        <v>0</v>
      </c>
      <c r="D137" s="61">
        <v>82</v>
      </c>
      <c r="E137" s="61">
        <v>0</v>
      </c>
      <c r="F137" s="61">
        <v>0</v>
      </c>
      <c r="G137" s="61">
        <v>0</v>
      </c>
      <c r="H137" s="70">
        <v>82</v>
      </c>
      <c r="I137" s="70">
        <v>82</v>
      </c>
      <c r="J137" s="77">
        <v>15</v>
      </c>
    </row>
    <row r="138" spans="1:10" x14ac:dyDescent="0.2">
      <c r="A138" s="73" t="s">
        <v>653</v>
      </c>
      <c r="B138" s="61">
        <v>0</v>
      </c>
      <c r="C138" s="61">
        <v>81</v>
      </c>
      <c r="D138" s="61">
        <v>0</v>
      </c>
      <c r="E138" s="61">
        <v>0</v>
      </c>
      <c r="F138" s="61">
        <v>0</v>
      </c>
      <c r="G138" s="61">
        <v>0</v>
      </c>
      <c r="H138" s="70">
        <v>81</v>
      </c>
      <c r="I138" s="70">
        <v>81</v>
      </c>
      <c r="J138" s="77">
        <v>16</v>
      </c>
    </row>
    <row r="139" spans="1:10" x14ac:dyDescent="0.2">
      <c r="A139" s="7" t="s">
        <v>655</v>
      </c>
      <c r="B139" s="61">
        <v>0</v>
      </c>
      <c r="C139" s="61">
        <v>79</v>
      </c>
      <c r="D139" s="61">
        <v>0</v>
      </c>
      <c r="E139" s="61">
        <v>0</v>
      </c>
      <c r="F139" s="61">
        <v>0</v>
      </c>
      <c r="G139" s="61">
        <v>0</v>
      </c>
      <c r="H139" s="70">
        <v>79</v>
      </c>
      <c r="I139" s="70">
        <v>79</v>
      </c>
      <c r="J139" s="77">
        <v>17</v>
      </c>
    </row>
    <row r="140" spans="1:10" x14ac:dyDescent="0.2">
      <c r="A140" s="11"/>
      <c r="B140" s="63"/>
      <c r="C140" s="63"/>
      <c r="D140" s="63"/>
      <c r="E140" s="63"/>
      <c r="F140" s="63"/>
      <c r="G140" s="63"/>
      <c r="H140" s="72"/>
      <c r="I140" s="72"/>
    </row>
    <row r="141" spans="1:10" x14ac:dyDescent="0.2">
      <c r="B141" s="57"/>
      <c r="C141" s="57"/>
      <c r="D141" s="57"/>
      <c r="E141" s="57"/>
      <c r="F141" s="57"/>
      <c r="G141" s="57"/>
      <c r="H141" s="57"/>
      <c r="I141" s="57"/>
    </row>
    <row r="142" spans="1:10" x14ac:dyDescent="0.2">
      <c r="A142" s="68" t="s">
        <v>93</v>
      </c>
      <c r="B142" s="60" t="s">
        <v>83</v>
      </c>
      <c r="C142" s="60" t="s">
        <v>98</v>
      </c>
      <c r="D142" s="60" t="s">
        <v>11</v>
      </c>
      <c r="E142" s="60" t="s">
        <v>12</v>
      </c>
      <c r="F142" s="85" t="s">
        <v>10</v>
      </c>
      <c r="G142" s="69" t="s">
        <v>117</v>
      </c>
      <c r="H142" s="60" t="s">
        <v>63</v>
      </c>
      <c r="I142" s="60" t="s">
        <v>100</v>
      </c>
      <c r="J142" s="69" t="s">
        <v>95</v>
      </c>
    </row>
    <row r="143" spans="1:10" x14ac:dyDescent="0.2">
      <c r="A143" s="7" t="s">
        <v>21</v>
      </c>
      <c r="B143" s="61">
        <v>285</v>
      </c>
      <c r="C143" s="61">
        <v>295</v>
      </c>
      <c r="D143" s="61">
        <v>294</v>
      </c>
      <c r="E143" s="61">
        <v>0</v>
      </c>
      <c r="F143" s="61">
        <v>0</v>
      </c>
      <c r="G143" s="61">
        <v>0</v>
      </c>
      <c r="H143" s="70">
        <v>874</v>
      </c>
      <c r="I143" s="70">
        <v>874</v>
      </c>
      <c r="J143" s="77">
        <v>1</v>
      </c>
    </row>
    <row r="144" spans="1:10" x14ac:dyDescent="0.2">
      <c r="A144" s="7" t="s">
        <v>650</v>
      </c>
      <c r="B144" s="61">
        <v>250</v>
      </c>
      <c r="C144" s="61">
        <v>275</v>
      </c>
      <c r="D144" s="61">
        <v>274</v>
      </c>
      <c r="E144" s="61">
        <v>0</v>
      </c>
      <c r="F144" s="61">
        <v>0</v>
      </c>
      <c r="G144" s="61">
        <v>0</v>
      </c>
      <c r="H144" s="70">
        <v>799</v>
      </c>
      <c r="I144" s="70">
        <v>799</v>
      </c>
      <c r="J144" s="77">
        <v>2</v>
      </c>
    </row>
    <row r="145" spans="1:10" x14ac:dyDescent="0.2">
      <c r="A145" s="7" t="s">
        <v>23</v>
      </c>
      <c r="B145" s="61">
        <v>263</v>
      </c>
      <c r="C145" s="61">
        <v>271</v>
      </c>
      <c r="D145" s="61">
        <v>249</v>
      </c>
      <c r="E145" s="61">
        <v>0</v>
      </c>
      <c r="F145" s="61">
        <v>0</v>
      </c>
      <c r="G145" s="61">
        <v>0</v>
      </c>
      <c r="H145" s="70">
        <v>783</v>
      </c>
      <c r="I145" s="70">
        <v>783</v>
      </c>
      <c r="J145" s="77">
        <v>3</v>
      </c>
    </row>
    <row r="146" spans="1:10" x14ac:dyDescent="0.2">
      <c r="A146" s="7" t="s">
        <v>43</v>
      </c>
      <c r="B146" s="61">
        <v>255</v>
      </c>
      <c r="C146" s="61">
        <v>247</v>
      </c>
      <c r="D146" s="61">
        <v>168</v>
      </c>
      <c r="E146" s="61">
        <v>0</v>
      </c>
      <c r="F146" s="61">
        <v>0</v>
      </c>
      <c r="G146" s="61">
        <v>0</v>
      </c>
      <c r="H146" s="70">
        <v>670</v>
      </c>
      <c r="I146" s="70">
        <v>670</v>
      </c>
      <c r="J146" s="77">
        <v>4</v>
      </c>
    </row>
    <row r="147" spans="1:10" x14ac:dyDescent="0.2">
      <c r="A147" s="73" t="s">
        <v>16</v>
      </c>
      <c r="B147" s="61">
        <v>261</v>
      </c>
      <c r="C147" s="61">
        <v>63</v>
      </c>
      <c r="D147" s="61">
        <v>258</v>
      </c>
      <c r="E147" s="61">
        <v>0</v>
      </c>
      <c r="F147" s="61">
        <v>0</v>
      </c>
      <c r="G147" s="61">
        <v>0</v>
      </c>
      <c r="H147" s="70">
        <v>582</v>
      </c>
      <c r="I147" s="70">
        <v>582</v>
      </c>
      <c r="J147" s="77">
        <v>5</v>
      </c>
    </row>
    <row r="148" spans="1:10" x14ac:dyDescent="0.2">
      <c r="A148" s="7" t="s">
        <v>119</v>
      </c>
      <c r="B148" s="61">
        <v>153</v>
      </c>
      <c r="C148" s="61">
        <v>158</v>
      </c>
      <c r="D148" s="61">
        <v>242</v>
      </c>
      <c r="E148" s="61">
        <v>0</v>
      </c>
      <c r="F148" s="61">
        <v>0</v>
      </c>
      <c r="G148" s="61">
        <v>0</v>
      </c>
      <c r="H148" s="70">
        <v>553</v>
      </c>
      <c r="I148" s="70">
        <v>553</v>
      </c>
      <c r="J148" s="77">
        <v>6</v>
      </c>
    </row>
    <row r="149" spans="1:10" x14ac:dyDescent="0.2">
      <c r="A149" s="73" t="s">
        <v>106</v>
      </c>
      <c r="B149" s="61">
        <v>177</v>
      </c>
      <c r="C149" s="61">
        <v>181</v>
      </c>
      <c r="D149" s="61">
        <v>173</v>
      </c>
      <c r="E149" s="61">
        <v>0</v>
      </c>
      <c r="F149" s="61">
        <v>0</v>
      </c>
      <c r="G149" s="61">
        <v>0</v>
      </c>
      <c r="H149" s="70">
        <v>531</v>
      </c>
      <c r="I149" s="70">
        <v>531</v>
      </c>
      <c r="J149" s="77">
        <v>7</v>
      </c>
    </row>
    <row r="150" spans="1:10" x14ac:dyDescent="0.2">
      <c r="A150" s="7" t="s">
        <v>121</v>
      </c>
      <c r="B150" s="61">
        <v>264</v>
      </c>
      <c r="C150" s="61">
        <v>162</v>
      </c>
      <c r="D150" s="61">
        <v>95</v>
      </c>
      <c r="E150" s="61">
        <v>0</v>
      </c>
      <c r="F150" s="61">
        <v>0</v>
      </c>
      <c r="G150" s="61">
        <v>0</v>
      </c>
      <c r="H150" s="70">
        <v>521</v>
      </c>
      <c r="I150" s="70">
        <v>521</v>
      </c>
      <c r="J150" s="77">
        <v>8</v>
      </c>
    </row>
    <row r="151" spans="1:10" x14ac:dyDescent="0.2">
      <c r="A151" s="7" t="s">
        <v>675</v>
      </c>
      <c r="B151" s="61">
        <v>141</v>
      </c>
      <c r="C151" s="61">
        <v>217</v>
      </c>
      <c r="D151" s="61">
        <v>153</v>
      </c>
      <c r="E151" s="61">
        <v>0</v>
      </c>
      <c r="F151" s="61">
        <v>0</v>
      </c>
      <c r="G151" s="61">
        <v>0</v>
      </c>
      <c r="H151" s="70">
        <v>511</v>
      </c>
      <c r="I151" s="70">
        <v>511</v>
      </c>
      <c r="J151" s="77">
        <v>9</v>
      </c>
    </row>
    <row r="152" spans="1:10" x14ac:dyDescent="0.2">
      <c r="A152" s="7" t="s">
        <v>27</v>
      </c>
      <c r="B152" s="61">
        <v>137</v>
      </c>
      <c r="C152" s="61">
        <v>162</v>
      </c>
      <c r="D152" s="61">
        <v>161</v>
      </c>
      <c r="E152" s="61">
        <v>0</v>
      </c>
      <c r="F152" s="61">
        <v>0</v>
      </c>
      <c r="G152" s="61">
        <v>0</v>
      </c>
      <c r="H152" s="70">
        <v>460</v>
      </c>
      <c r="I152" s="70">
        <v>460</v>
      </c>
      <c r="J152" s="77">
        <v>10</v>
      </c>
    </row>
    <row r="153" spans="1:10" x14ac:dyDescent="0.2">
      <c r="A153" s="7" t="s">
        <v>653</v>
      </c>
      <c r="B153" s="61">
        <v>224</v>
      </c>
      <c r="C153" s="61">
        <v>224</v>
      </c>
      <c r="D153" s="61">
        <v>0</v>
      </c>
      <c r="E153" s="61">
        <v>0</v>
      </c>
      <c r="F153" s="61">
        <v>0</v>
      </c>
      <c r="G153" s="61">
        <v>0</v>
      </c>
      <c r="H153" s="70">
        <v>448</v>
      </c>
      <c r="I153" s="70">
        <v>448</v>
      </c>
      <c r="J153" s="77">
        <v>11</v>
      </c>
    </row>
    <row r="154" spans="1:10" x14ac:dyDescent="0.2">
      <c r="A154" s="7" t="s">
        <v>651</v>
      </c>
      <c r="B154" s="61">
        <v>194</v>
      </c>
      <c r="C154" s="61">
        <v>212</v>
      </c>
      <c r="D154" s="61">
        <v>0</v>
      </c>
      <c r="E154" s="61">
        <v>0</v>
      </c>
      <c r="F154" s="61">
        <v>0</v>
      </c>
      <c r="G154" s="61">
        <v>0</v>
      </c>
      <c r="H154" s="70">
        <v>406</v>
      </c>
      <c r="I154" s="70">
        <v>406</v>
      </c>
      <c r="J154" s="77">
        <v>12</v>
      </c>
    </row>
    <row r="155" spans="1:10" x14ac:dyDescent="0.2">
      <c r="A155" s="7" t="s">
        <v>40</v>
      </c>
      <c r="B155" s="61">
        <v>123</v>
      </c>
      <c r="C155" s="61">
        <v>120</v>
      </c>
      <c r="D155" s="61">
        <v>68</v>
      </c>
      <c r="E155" s="61">
        <v>0</v>
      </c>
      <c r="F155" s="61">
        <v>0</v>
      </c>
      <c r="G155" s="61">
        <v>0</v>
      </c>
      <c r="H155" s="70">
        <v>311</v>
      </c>
      <c r="I155" s="70">
        <v>311</v>
      </c>
      <c r="J155" s="77">
        <v>13</v>
      </c>
    </row>
    <row r="156" spans="1:10" x14ac:dyDescent="0.2">
      <c r="A156" s="7" t="s">
        <v>19</v>
      </c>
      <c r="B156" s="61">
        <v>98</v>
      </c>
      <c r="C156" s="61">
        <v>97</v>
      </c>
      <c r="D156" s="61">
        <v>99</v>
      </c>
      <c r="E156" s="61">
        <v>0</v>
      </c>
      <c r="F156" s="61">
        <v>0</v>
      </c>
      <c r="G156" s="61">
        <v>0</v>
      </c>
      <c r="H156" s="70">
        <v>294</v>
      </c>
      <c r="I156" s="70">
        <v>294</v>
      </c>
      <c r="J156" s="77">
        <v>14</v>
      </c>
    </row>
    <row r="157" spans="1:10" x14ac:dyDescent="0.2">
      <c r="A157" s="7" t="s">
        <v>206</v>
      </c>
      <c r="B157" s="61">
        <v>99</v>
      </c>
      <c r="C157" s="61">
        <v>98</v>
      </c>
      <c r="D157" s="61">
        <v>97</v>
      </c>
      <c r="E157" s="61">
        <v>0</v>
      </c>
      <c r="F157" s="61">
        <v>0</v>
      </c>
      <c r="G157" s="61">
        <v>0</v>
      </c>
      <c r="H157" s="70">
        <v>294</v>
      </c>
      <c r="I157" s="70">
        <v>294</v>
      </c>
      <c r="J157" s="77">
        <v>14</v>
      </c>
    </row>
    <row r="158" spans="1:10" x14ac:dyDescent="0.2">
      <c r="A158" s="7" t="s">
        <v>118</v>
      </c>
      <c r="B158" s="61">
        <v>77</v>
      </c>
      <c r="C158" s="61">
        <v>85</v>
      </c>
      <c r="D158" s="61">
        <v>81</v>
      </c>
      <c r="E158" s="61">
        <v>0</v>
      </c>
      <c r="F158" s="61">
        <v>0</v>
      </c>
      <c r="G158" s="61">
        <v>0</v>
      </c>
      <c r="H158" s="70">
        <v>243</v>
      </c>
      <c r="I158" s="70">
        <v>243</v>
      </c>
      <c r="J158" s="77">
        <v>16</v>
      </c>
    </row>
    <row r="159" spans="1:10" x14ac:dyDescent="0.2">
      <c r="A159" s="7" t="s">
        <v>33</v>
      </c>
      <c r="B159" s="61">
        <v>0</v>
      </c>
      <c r="C159" s="61">
        <v>0</v>
      </c>
      <c r="D159" s="61">
        <v>210</v>
      </c>
      <c r="E159" s="61">
        <v>0</v>
      </c>
      <c r="F159" s="61">
        <v>0</v>
      </c>
      <c r="G159" s="61">
        <v>0</v>
      </c>
      <c r="H159" s="70">
        <v>210</v>
      </c>
      <c r="I159" s="70">
        <v>210</v>
      </c>
      <c r="J159" s="77">
        <v>17</v>
      </c>
    </row>
    <row r="160" spans="1:10" x14ac:dyDescent="0.2">
      <c r="A160" s="7" t="s">
        <v>655</v>
      </c>
      <c r="B160" s="61">
        <v>0</v>
      </c>
      <c r="C160" s="61">
        <v>191</v>
      </c>
      <c r="D160" s="61">
        <v>0</v>
      </c>
      <c r="E160" s="61">
        <v>0</v>
      </c>
      <c r="F160" s="61">
        <v>0</v>
      </c>
      <c r="G160" s="61">
        <v>0</v>
      </c>
      <c r="H160" s="70">
        <v>191</v>
      </c>
      <c r="I160" s="70">
        <v>191</v>
      </c>
      <c r="J160" s="77">
        <v>18</v>
      </c>
    </row>
    <row r="161" spans="1:10" x14ac:dyDescent="0.2">
      <c r="A161" s="73" t="s">
        <v>652</v>
      </c>
      <c r="B161" s="61">
        <v>69</v>
      </c>
      <c r="C161" s="61">
        <v>0</v>
      </c>
      <c r="D161" s="61">
        <v>73</v>
      </c>
      <c r="E161" s="61">
        <v>0</v>
      </c>
      <c r="F161" s="61">
        <v>0</v>
      </c>
      <c r="G161" s="61">
        <v>0</v>
      </c>
      <c r="H161" s="70">
        <v>142</v>
      </c>
      <c r="I161" s="70">
        <v>142</v>
      </c>
      <c r="J161" s="77">
        <v>19</v>
      </c>
    </row>
    <row r="162" spans="1:10" x14ac:dyDescent="0.2">
      <c r="A162" s="7" t="s">
        <v>129</v>
      </c>
      <c r="B162" s="61">
        <v>84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70">
        <v>84</v>
      </c>
      <c r="I162" s="70">
        <v>84</v>
      </c>
      <c r="J162" s="77">
        <v>20</v>
      </c>
    </row>
    <row r="163" spans="1:10" x14ac:dyDescent="0.2">
      <c r="A163" s="7" t="s">
        <v>714</v>
      </c>
      <c r="B163" s="61">
        <v>0</v>
      </c>
      <c r="C163" s="61">
        <v>0</v>
      </c>
      <c r="D163" s="61">
        <v>77</v>
      </c>
      <c r="E163" s="61">
        <v>0</v>
      </c>
      <c r="F163" s="61">
        <v>0</v>
      </c>
      <c r="G163" s="61">
        <v>0</v>
      </c>
      <c r="H163" s="70">
        <v>77</v>
      </c>
      <c r="I163" s="70">
        <v>77</v>
      </c>
      <c r="J163" s="77">
        <v>21</v>
      </c>
    </row>
    <row r="164" spans="1:10" x14ac:dyDescent="0.2">
      <c r="A164" s="7" t="s">
        <v>654</v>
      </c>
      <c r="B164" s="61">
        <v>66</v>
      </c>
      <c r="C164" s="61">
        <v>0</v>
      </c>
      <c r="D164" s="61">
        <v>0</v>
      </c>
      <c r="E164" s="61">
        <v>0</v>
      </c>
      <c r="F164" s="61">
        <v>0</v>
      </c>
      <c r="G164" s="61">
        <v>0</v>
      </c>
      <c r="H164" s="70">
        <v>66</v>
      </c>
      <c r="I164" s="70">
        <v>66</v>
      </c>
      <c r="J164" s="77">
        <v>22</v>
      </c>
    </row>
    <row r="165" spans="1:10" x14ac:dyDescent="0.2">
      <c r="A165" s="7" t="s">
        <v>656</v>
      </c>
      <c r="B165" s="61">
        <v>0</v>
      </c>
      <c r="C165" s="61">
        <v>60</v>
      </c>
      <c r="D165" s="61">
        <v>0</v>
      </c>
      <c r="E165" s="61">
        <v>0</v>
      </c>
      <c r="F165" s="61">
        <v>0</v>
      </c>
      <c r="G165" s="61">
        <v>0</v>
      </c>
      <c r="H165" s="70">
        <v>60</v>
      </c>
      <c r="I165" s="70">
        <v>60</v>
      </c>
      <c r="J165" s="77">
        <v>23</v>
      </c>
    </row>
    <row r="166" spans="1:10" x14ac:dyDescent="0.2">
      <c r="B166" s="57"/>
      <c r="C166" s="57"/>
      <c r="D166" s="57"/>
      <c r="E166" s="57"/>
      <c r="F166" s="57"/>
      <c r="G166" s="57"/>
      <c r="H166" s="57"/>
      <c r="I166" s="57"/>
    </row>
    <row r="167" spans="1:10" x14ac:dyDescent="0.2">
      <c r="B167" s="57"/>
      <c r="C167" s="57"/>
      <c r="D167" s="57"/>
      <c r="E167" s="57"/>
      <c r="F167" s="57"/>
      <c r="G167" s="57"/>
      <c r="H167" s="57"/>
      <c r="I167" s="57"/>
    </row>
    <row r="168" spans="1:10" x14ac:dyDescent="0.2">
      <c r="B168" s="57"/>
      <c r="C168" s="57"/>
      <c r="D168" s="57"/>
      <c r="E168" s="57"/>
      <c r="F168" s="57"/>
      <c r="G168" s="57"/>
      <c r="H168" s="57"/>
      <c r="I168" s="57"/>
    </row>
    <row r="169" spans="1:10" x14ac:dyDescent="0.2">
      <c r="B169" s="57"/>
      <c r="C169" s="57"/>
      <c r="D169" s="57"/>
      <c r="E169" s="57"/>
      <c r="F169" s="57"/>
      <c r="G169" s="57"/>
      <c r="H169" s="57"/>
      <c r="I169" s="57"/>
    </row>
    <row r="170" spans="1:10" x14ac:dyDescent="0.2">
      <c r="B170" s="57"/>
      <c r="C170" s="57"/>
      <c r="D170" s="57"/>
      <c r="E170" s="57"/>
      <c r="F170" s="57"/>
      <c r="G170" s="57"/>
      <c r="H170" s="57"/>
      <c r="I170" s="57"/>
    </row>
    <row r="171" spans="1:10" x14ac:dyDescent="0.2">
      <c r="B171" s="57"/>
      <c r="C171" s="57"/>
      <c r="D171" s="57"/>
      <c r="E171" s="57"/>
      <c r="F171" s="57"/>
      <c r="G171" s="57"/>
      <c r="H171" s="57"/>
      <c r="I171" s="57"/>
    </row>
    <row r="172" spans="1:10" x14ac:dyDescent="0.2">
      <c r="B172" s="57"/>
      <c r="C172" s="57"/>
      <c r="D172" s="57"/>
      <c r="E172" s="57"/>
      <c r="F172" s="57"/>
      <c r="G172" s="57"/>
      <c r="H172" s="57"/>
      <c r="I172" s="57"/>
    </row>
    <row r="173" spans="1:10" x14ac:dyDescent="0.2">
      <c r="B173" s="57"/>
      <c r="C173" s="57"/>
      <c r="D173" s="57"/>
      <c r="E173" s="57"/>
      <c r="F173" s="57"/>
      <c r="G173" s="57"/>
      <c r="H173" s="57"/>
      <c r="I173" s="57"/>
    </row>
    <row r="174" spans="1:10" x14ac:dyDescent="0.2">
      <c r="B174" s="57"/>
      <c r="C174" s="57"/>
      <c r="D174" s="57"/>
      <c r="E174" s="57"/>
      <c r="F174" s="57"/>
      <c r="G174" s="57"/>
      <c r="H174" s="57"/>
      <c r="I174" s="57"/>
    </row>
    <row r="175" spans="1:10" x14ac:dyDescent="0.2">
      <c r="B175" s="57"/>
      <c r="C175" s="57"/>
      <c r="D175" s="57"/>
      <c r="E175" s="57"/>
      <c r="F175" s="57"/>
      <c r="G175" s="57"/>
      <c r="H175" s="57"/>
      <c r="I175" s="57"/>
    </row>
    <row r="176" spans="1:10" x14ac:dyDescent="0.2">
      <c r="B176" s="57"/>
      <c r="C176" s="57"/>
      <c r="D176" s="57"/>
      <c r="E176" s="57"/>
      <c r="F176" s="57"/>
      <c r="G176" s="57"/>
      <c r="H176" s="57"/>
      <c r="I176" s="57"/>
    </row>
    <row r="177" spans="2:9" x14ac:dyDescent="0.2">
      <c r="B177" s="57"/>
      <c r="C177" s="57"/>
      <c r="D177" s="57"/>
      <c r="E177" s="57"/>
      <c r="F177" s="57"/>
      <c r="G177" s="57"/>
      <c r="H177" s="57"/>
      <c r="I177" s="57"/>
    </row>
    <row r="178" spans="2:9" x14ac:dyDescent="0.2">
      <c r="B178" s="57"/>
      <c r="C178" s="57"/>
      <c r="D178" s="57"/>
      <c r="E178" s="57"/>
      <c r="F178" s="57"/>
      <c r="G178" s="57"/>
      <c r="H178" s="57"/>
      <c r="I178" s="57"/>
    </row>
    <row r="179" spans="2:9" x14ac:dyDescent="0.2">
      <c r="B179" s="57"/>
      <c r="C179" s="57"/>
      <c r="D179" s="57"/>
      <c r="E179" s="57"/>
      <c r="F179" s="57"/>
      <c r="G179" s="57"/>
      <c r="H179" s="57"/>
      <c r="I179" s="57"/>
    </row>
    <row r="180" spans="2:9" x14ac:dyDescent="0.2">
      <c r="B180" s="57"/>
      <c r="C180" s="57"/>
      <c r="D180" s="57"/>
      <c r="E180" s="57"/>
      <c r="F180" s="57"/>
      <c r="G180" s="57"/>
      <c r="H180" s="57"/>
      <c r="I180" s="57"/>
    </row>
    <row r="181" spans="2:9" x14ac:dyDescent="0.2">
      <c r="B181" s="57"/>
      <c r="C181" s="57"/>
      <c r="D181" s="57"/>
      <c r="E181" s="57"/>
      <c r="F181" s="57"/>
      <c r="G181" s="57"/>
      <c r="H181" s="57"/>
      <c r="I181" s="57"/>
    </row>
    <row r="182" spans="2:9" x14ac:dyDescent="0.2">
      <c r="B182" s="57"/>
      <c r="C182" s="57"/>
      <c r="D182" s="57"/>
      <c r="E182" s="57"/>
      <c r="F182" s="57"/>
      <c r="G182" s="57"/>
      <c r="H182" s="57"/>
      <c r="I182" s="57"/>
    </row>
    <row r="183" spans="2:9" x14ac:dyDescent="0.2">
      <c r="B183" s="57"/>
      <c r="C183" s="57"/>
      <c r="D183" s="57"/>
      <c r="E183" s="57"/>
      <c r="F183" s="57"/>
      <c r="G183" s="57"/>
      <c r="H183" s="57"/>
      <c r="I183" s="57"/>
    </row>
    <row r="184" spans="2:9" x14ac:dyDescent="0.2">
      <c r="B184" s="57"/>
      <c r="C184" s="57"/>
      <c r="D184" s="57"/>
      <c r="E184" s="57"/>
      <c r="F184" s="57"/>
      <c r="G184" s="57"/>
      <c r="H184" s="57"/>
      <c r="I184" s="57"/>
    </row>
    <row r="185" spans="2:9" x14ac:dyDescent="0.2">
      <c r="B185" s="57"/>
      <c r="C185" s="57"/>
      <c r="D185" s="57"/>
      <c r="E185" s="57"/>
      <c r="F185" s="57"/>
      <c r="G185" s="57"/>
      <c r="H185" s="57"/>
      <c r="I185" s="57"/>
    </row>
    <row r="186" spans="2:9" x14ac:dyDescent="0.2">
      <c r="B186" s="57"/>
      <c r="C186" s="57"/>
      <c r="D186" s="57"/>
      <c r="E186" s="57"/>
      <c r="F186" s="57"/>
      <c r="G186" s="57"/>
      <c r="H186" s="57"/>
      <c r="I186" s="57"/>
    </row>
    <row r="187" spans="2:9" x14ac:dyDescent="0.2">
      <c r="B187" s="57"/>
      <c r="C187" s="57"/>
      <c r="D187" s="57"/>
      <c r="E187" s="57"/>
      <c r="F187" s="57"/>
      <c r="G187" s="57"/>
      <c r="H187" s="57"/>
      <c r="I187" s="57"/>
    </row>
    <row r="188" spans="2:9" x14ac:dyDescent="0.2">
      <c r="B188" s="57"/>
      <c r="C188" s="57"/>
      <c r="D188" s="57"/>
      <c r="E188" s="57"/>
      <c r="F188" s="57"/>
      <c r="G188" s="57"/>
      <c r="H188" s="57"/>
      <c r="I188" s="57"/>
    </row>
    <row r="189" spans="2:9" x14ac:dyDescent="0.2">
      <c r="B189" s="57"/>
      <c r="C189" s="57"/>
      <c r="D189" s="57"/>
      <c r="E189" s="57"/>
      <c r="F189" s="57"/>
      <c r="G189" s="57"/>
      <c r="H189" s="57"/>
      <c r="I189" s="57"/>
    </row>
    <row r="190" spans="2:9" x14ac:dyDescent="0.2">
      <c r="B190" s="57"/>
      <c r="C190" s="57"/>
      <c r="D190" s="57"/>
      <c r="E190" s="57"/>
      <c r="F190" s="57"/>
      <c r="G190" s="57"/>
      <c r="H190" s="57"/>
      <c r="I190" s="57"/>
    </row>
    <row r="191" spans="2:9" x14ac:dyDescent="0.2">
      <c r="B191" s="57"/>
      <c r="C191" s="57"/>
      <c r="D191" s="57"/>
      <c r="E191" s="57"/>
      <c r="F191" s="57"/>
      <c r="G191" s="57"/>
      <c r="H191" s="57"/>
      <c r="I191" s="57"/>
    </row>
    <row r="192" spans="2:9" x14ac:dyDescent="0.2">
      <c r="B192" s="57"/>
      <c r="C192" s="57"/>
      <c r="D192" s="57"/>
      <c r="E192" s="57"/>
      <c r="F192" s="57"/>
      <c r="G192" s="57"/>
      <c r="H192" s="57"/>
      <c r="I192" s="57"/>
    </row>
    <row r="193" spans="2:9" x14ac:dyDescent="0.2">
      <c r="B193" s="57"/>
      <c r="C193" s="57"/>
      <c r="D193" s="57"/>
      <c r="E193" s="57"/>
      <c r="F193" s="57"/>
      <c r="G193" s="57"/>
      <c r="H193" s="57"/>
      <c r="I193" s="57"/>
    </row>
    <row r="194" spans="2:9" x14ac:dyDescent="0.2">
      <c r="B194" s="57"/>
      <c r="C194" s="57"/>
      <c r="D194" s="57"/>
      <c r="E194" s="57"/>
      <c r="F194" s="57"/>
      <c r="G194" s="57"/>
      <c r="H194" s="57"/>
      <c r="I194" s="57"/>
    </row>
    <row r="195" spans="2:9" x14ac:dyDescent="0.2">
      <c r="B195" s="57"/>
      <c r="C195" s="57"/>
      <c r="D195" s="57"/>
      <c r="E195" s="57"/>
      <c r="F195" s="57"/>
      <c r="G195" s="57"/>
      <c r="H195" s="57"/>
      <c r="I195" s="57"/>
    </row>
    <row r="196" spans="2:9" x14ac:dyDescent="0.2">
      <c r="B196" s="57"/>
      <c r="C196" s="57"/>
      <c r="D196" s="57"/>
      <c r="E196" s="57"/>
      <c r="F196" s="57"/>
      <c r="G196" s="57"/>
      <c r="H196" s="57"/>
      <c r="I196" s="57"/>
    </row>
    <row r="197" spans="2:9" x14ac:dyDescent="0.2">
      <c r="B197" s="57"/>
      <c r="C197" s="57"/>
      <c r="D197" s="57"/>
      <c r="E197" s="57"/>
      <c r="F197" s="57"/>
      <c r="G197" s="57"/>
      <c r="H197" s="57"/>
      <c r="I197" s="57"/>
    </row>
    <row r="198" spans="2:9" x14ac:dyDescent="0.2">
      <c r="B198" s="57"/>
      <c r="C198" s="57"/>
      <c r="D198" s="57"/>
      <c r="E198" s="57"/>
      <c r="F198" s="57"/>
      <c r="G198" s="57"/>
      <c r="H198" s="57"/>
      <c r="I198" s="57"/>
    </row>
    <row r="199" spans="2:9" x14ac:dyDescent="0.2">
      <c r="B199" s="57"/>
      <c r="C199" s="57"/>
      <c r="D199" s="57"/>
      <c r="E199" s="57"/>
      <c r="F199" s="57"/>
      <c r="G199" s="57"/>
      <c r="H199" s="57"/>
      <c r="I199" s="57"/>
    </row>
    <row r="200" spans="2:9" x14ac:dyDescent="0.2">
      <c r="B200" s="57"/>
      <c r="C200" s="57"/>
      <c r="D200" s="57"/>
      <c r="E200" s="57"/>
      <c r="F200" s="57"/>
      <c r="G200" s="57"/>
      <c r="H200" s="57"/>
      <c r="I200" s="57"/>
    </row>
    <row r="201" spans="2:9" x14ac:dyDescent="0.2">
      <c r="B201" s="57"/>
      <c r="C201" s="57"/>
      <c r="D201" s="57"/>
      <c r="E201" s="57"/>
      <c r="F201" s="57"/>
      <c r="G201" s="57"/>
      <c r="H201" s="57"/>
      <c r="I201" s="57"/>
    </row>
    <row r="202" spans="2:9" x14ac:dyDescent="0.2">
      <c r="B202" s="57"/>
      <c r="C202" s="57"/>
      <c r="D202" s="57"/>
      <c r="E202" s="57"/>
      <c r="F202" s="57"/>
      <c r="G202" s="57"/>
      <c r="H202" s="57"/>
      <c r="I202" s="57"/>
    </row>
    <row r="203" spans="2:9" x14ac:dyDescent="0.2">
      <c r="B203" s="57"/>
      <c r="C203" s="57"/>
      <c r="D203" s="57"/>
      <c r="E203" s="57"/>
      <c r="F203" s="57"/>
      <c r="G203" s="57"/>
      <c r="H203" s="57"/>
      <c r="I203" s="57"/>
    </row>
    <row r="204" spans="2:9" x14ac:dyDescent="0.2">
      <c r="B204" s="57"/>
      <c r="C204" s="57"/>
      <c r="D204" s="57"/>
      <c r="E204" s="57"/>
      <c r="F204" s="57"/>
      <c r="G204" s="57"/>
      <c r="H204" s="57"/>
      <c r="I204" s="57"/>
    </row>
    <row r="205" spans="2:9" x14ac:dyDescent="0.2">
      <c r="B205" s="57"/>
      <c r="C205" s="57"/>
      <c r="D205" s="57"/>
      <c r="E205" s="57"/>
      <c r="F205" s="57"/>
      <c r="G205" s="57"/>
      <c r="H205" s="57"/>
      <c r="I205" s="57"/>
    </row>
    <row r="206" spans="2:9" x14ac:dyDescent="0.2">
      <c r="B206" s="57"/>
      <c r="C206" s="57"/>
      <c r="D206" s="57"/>
      <c r="E206" s="57"/>
      <c r="F206" s="57"/>
      <c r="G206" s="57"/>
      <c r="H206" s="57"/>
      <c r="I206" s="57"/>
    </row>
    <row r="207" spans="2:9" x14ac:dyDescent="0.2">
      <c r="B207" s="57"/>
      <c r="C207" s="57"/>
      <c r="D207" s="57"/>
      <c r="E207" s="57"/>
      <c r="F207" s="57"/>
      <c r="G207" s="57"/>
      <c r="H207" s="57"/>
      <c r="I207" s="57"/>
    </row>
    <row r="208" spans="2:9" x14ac:dyDescent="0.2">
      <c r="B208" s="57"/>
      <c r="C208" s="57"/>
      <c r="D208" s="57"/>
      <c r="E208" s="57"/>
      <c r="F208" s="57"/>
      <c r="G208" s="57"/>
      <c r="H208" s="57"/>
      <c r="I208" s="57"/>
    </row>
    <row r="209" spans="2:9" x14ac:dyDescent="0.2">
      <c r="B209" s="57"/>
      <c r="C209" s="57"/>
      <c r="D209" s="57"/>
      <c r="E209" s="57"/>
      <c r="F209" s="57"/>
      <c r="G209" s="57"/>
      <c r="H209" s="57"/>
      <c r="I209" s="57"/>
    </row>
    <row r="210" spans="2:9" x14ac:dyDescent="0.2">
      <c r="B210" s="57"/>
      <c r="C210" s="57"/>
      <c r="D210" s="57"/>
      <c r="E210" s="57"/>
      <c r="F210" s="57"/>
      <c r="G210" s="57"/>
      <c r="H210" s="57"/>
      <c r="I210" s="57"/>
    </row>
    <row r="211" spans="2:9" x14ac:dyDescent="0.2">
      <c r="B211" s="57"/>
      <c r="C211" s="57"/>
      <c r="D211" s="57"/>
      <c r="E211" s="57"/>
      <c r="F211" s="57"/>
      <c r="G211" s="57"/>
      <c r="H211" s="57"/>
      <c r="I211" s="57"/>
    </row>
    <row r="212" spans="2:9" x14ac:dyDescent="0.2">
      <c r="B212" s="57"/>
      <c r="C212" s="57"/>
      <c r="D212" s="57"/>
      <c r="E212" s="57"/>
      <c r="F212" s="57"/>
      <c r="G212" s="57"/>
      <c r="H212" s="57"/>
      <c r="I212" s="57"/>
    </row>
    <row r="213" spans="2:9" x14ac:dyDescent="0.2">
      <c r="B213" s="57"/>
      <c r="C213" s="57"/>
      <c r="D213" s="57"/>
      <c r="E213" s="57"/>
      <c r="F213" s="57"/>
      <c r="G213" s="57"/>
      <c r="H213" s="57"/>
      <c r="I213" s="57"/>
    </row>
    <row r="214" spans="2:9" x14ac:dyDescent="0.2">
      <c r="B214" s="57"/>
      <c r="C214" s="57"/>
      <c r="D214" s="57"/>
      <c r="E214" s="57"/>
      <c r="F214" s="57"/>
      <c r="G214" s="57"/>
      <c r="H214" s="57"/>
      <c r="I214" s="57"/>
    </row>
    <row r="215" spans="2:9" x14ac:dyDescent="0.2">
      <c r="B215" s="57"/>
      <c r="C215" s="57"/>
      <c r="D215" s="57"/>
      <c r="E215" s="57"/>
      <c r="F215" s="57"/>
      <c r="G215" s="57"/>
      <c r="H215" s="57"/>
      <c r="I215" s="57"/>
    </row>
    <row r="216" spans="2:9" x14ac:dyDescent="0.2">
      <c r="B216" s="57"/>
      <c r="C216" s="57"/>
      <c r="D216" s="57"/>
      <c r="E216" s="57"/>
      <c r="F216" s="57"/>
      <c r="G216" s="57"/>
      <c r="H216" s="57"/>
      <c r="I216" s="57"/>
    </row>
    <row r="217" spans="2:9" x14ac:dyDescent="0.2">
      <c r="B217" s="57"/>
      <c r="C217" s="57"/>
      <c r="D217" s="57"/>
      <c r="E217" s="57"/>
      <c r="F217" s="57"/>
      <c r="G217" s="57"/>
      <c r="H217" s="57"/>
      <c r="I217" s="57"/>
    </row>
    <row r="218" spans="2:9" x14ac:dyDescent="0.2">
      <c r="B218" s="57"/>
      <c r="C218" s="57"/>
      <c r="D218" s="57"/>
      <c r="E218" s="57"/>
      <c r="F218" s="57"/>
      <c r="G218" s="57"/>
      <c r="H218" s="57"/>
      <c r="I218" s="57"/>
    </row>
    <row r="219" spans="2:9" x14ac:dyDescent="0.2">
      <c r="B219" s="57"/>
      <c r="C219" s="57"/>
      <c r="D219" s="57"/>
      <c r="E219" s="57"/>
      <c r="F219" s="57"/>
      <c r="G219" s="57"/>
      <c r="H219" s="57"/>
      <c r="I219" s="57"/>
    </row>
    <row r="220" spans="2:9" x14ac:dyDescent="0.2">
      <c r="B220" s="57"/>
      <c r="C220" s="57"/>
      <c r="D220" s="57"/>
      <c r="E220" s="57"/>
      <c r="F220" s="57"/>
      <c r="G220" s="57"/>
      <c r="H220" s="57"/>
      <c r="I220" s="57"/>
    </row>
    <row r="221" spans="2:9" x14ac:dyDescent="0.2">
      <c r="B221" s="57"/>
      <c r="C221" s="57"/>
      <c r="D221" s="57"/>
      <c r="E221" s="57"/>
      <c r="F221" s="57"/>
      <c r="G221" s="57"/>
      <c r="H221" s="57"/>
      <c r="I221" s="57"/>
    </row>
    <row r="222" spans="2:9" x14ac:dyDescent="0.2">
      <c r="B222" s="57"/>
      <c r="C222" s="57"/>
      <c r="D222" s="57"/>
      <c r="E222" s="57"/>
      <c r="F222" s="57"/>
      <c r="G222" s="57"/>
      <c r="H222" s="57"/>
      <c r="I222" s="57"/>
    </row>
    <row r="223" spans="2:9" x14ac:dyDescent="0.2">
      <c r="B223" s="57"/>
      <c r="C223" s="57"/>
      <c r="D223" s="57"/>
      <c r="E223" s="57"/>
      <c r="F223" s="57"/>
      <c r="G223" s="57"/>
      <c r="H223" s="57"/>
      <c r="I223" s="57"/>
    </row>
    <row r="224" spans="2:9" x14ac:dyDescent="0.2">
      <c r="B224" s="57"/>
      <c r="C224" s="57"/>
      <c r="D224" s="57"/>
      <c r="E224" s="57"/>
      <c r="F224" s="57"/>
      <c r="G224" s="57"/>
      <c r="H224" s="57"/>
      <c r="I224" s="57"/>
    </row>
    <row r="225" spans="2:9" x14ac:dyDescent="0.2">
      <c r="B225" s="57"/>
      <c r="C225" s="57"/>
      <c r="D225" s="57"/>
      <c r="E225" s="57"/>
      <c r="F225" s="57"/>
      <c r="G225" s="57"/>
      <c r="H225" s="57"/>
      <c r="I225" s="57"/>
    </row>
    <row r="226" spans="2:9" x14ac:dyDescent="0.2">
      <c r="B226" s="57"/>
      <c r="C226" s="57"/>
      <c r="D226" s="57"/>
      <c r="E226" s="57"/>
      <c r="F226" s="57"/>
      <c r="G226" s="57"/>
      <c r="H226" s="57"/>
      <c r="I226" s="57"/>
    </row>
    <row r="227" spans="2:9" x14ac:dyDescent="0.2">
      <c r="B227" s="57"/>
      <c r="C227" s="57"/>
      <c r="D227" s="57"/>
      <c r="E227" s="57"/>
      <c r="F227" s="57"/>
      <c r="G227" s="57"/>
      <c r="H227" s="57"/>
      <c r="I227" s="57"/>
    </row>
    <row r="228" spans="2:9" x14ac:dyDescent="0.2">
      <c r="B228" s="57"/>
      <c r="C228" s="57"/>
      <c r="D228" s="57"/>
      <c r="E228" s="57"/>
      <c r="F228" s="57"/>
      <c r="G228" s="57"/>
      <c r="H228" s="57"/>
      <c r="I228" s="57"/>
    </row>
    <row r="229" spans="2:9" x14ac:dyDescent="0.2">
      <c r="B229" s="57"/>
      <c r="C229" s="57"/>
      <c r="D229" s="57"/>
      <c r="E229" s="57"/>
      <c r="F229" s="57"/>
      <c r="G229" s="57"/>
      <c r="H229" s="57"/>
      <c r="I229" s="57"/>
    </row>
    <row r="230" spans="2:9" x14ac:dyDescent="0.2">
      <c r="B230" s="57"/>
      <c r="C230" s="57"/>
      <c r="D230" s="57"/>
      <c r="E230" s="57"/>
      <c r="F230" s="57"/>
      <c r="G230" s="57"/>
      <c r="H230" s="57"/>
      <c r="I230" s="57"/>
    </row>
    <row r="231" spans="2:9" x14ac:dyDescent="0.2">
      <c r="B231" s="57"/>
      <c r="C231" s="57"/>
      <c r="D231" s="57"/>
      <c r="E231" s="57"/>
      <c r="F231" s="57"/>
      <c r="G231" s="57"/>
      <c r="H231" s="57"/>
      <c r="I231" s="57"/>
    </row>
    <row r="232" spans="2:9" x14ac:dyDescent="0.2">
      <c r="B232" s="57"/>
      <c r="C232" s="57"/>
      <c r="D232" s="57"/>
      <c r="E232" s="57"/>
      <c r="F232" s="57"/>
      <c r="G232" s="57"/>
      <c r="H232" s="57"/>
      <c r="I232" s="57"/>
    </row>
    <row r="233" spans="2:9" x14ac:dyDescent="0.2">
      <c r="B233" s="57"/>
      <c r="C233" s="57"/>
      <c r="D233" s="57"/>
      <c r="E233" s="57"/>
      <c r="F233" s="57"/>
      <c r="G233" s="57"/>
      <c r="H233" s="57"/>
      <c r="I233" s="57"/>
    </row>
    <row r="234" spans="2:9" x14ac:dyDescent="0.2">
      <c r="B234" s="57"/>
      <c r="C234" s="57"/>
      <c r="D234" s="57"/>
      <c r="E234" s="57"/>
      <c r="F234" s="57"/>
      <c r="G234" s="57"/>
      <c r="H234" s="57"/>
      <c r="I234" s="57"/>
    </row>
    <row r="235" spans="2:9" x14ac:dyDescent="0.2">
      <c r="B235" s="57"/>
      <c r="C235" s="57"/>
      <c r="D235" s="57"/>
      <c r="E235" s="57"/>
      <c r="F235" s="57"/>
      <c r="G235" s="57"/>
      <c r="H235" s="57"/>
      <c r="I235" s="57"/>
    </row>
  </sheetData>
  <sortState ref="A143:J186">
    <sortCondition ref="J143:J186"/>
  </sortState>
  <mergeCells count="2">
    <mergeCell ref="A2:B2"/>
    <mergeCell ref="A1:J1"/>
  </mergeCells>
  <phoneticPr fontId="0" type="noConversion"/>
  <pageMargins left="0.75" right="0.75" top="0.22" bottom="0.39" header="0.17" footer="0.28999999999999998"/>
  <pageSetup paperSize="9" scale="84" fitToHeight="0" orientation="portrait" r:id="rId1"/>
  <headerFooter alignWithMargins="0"/>
  <rowBreaks count="1" manualBreakCount="1">
    <brk id="120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opLeftCell="A97" zoomScaleNormal="100" workbookViewId="0">
      <selection sqref="A1:J1"/>
    </sheetView>
  </sheetViews>
  <sheetFormatPr defaultRowHeight="12.75" x14ac:dyDescent="0.2"/>
  <cols>
    <col min="1" max="1" width="16.140625" style="57" bestFit="1" customWidth="1"/>
    <col min="2" max="2" width="8.28515625" style="57" customWidth="1"/>
    <col min="3" max="3" width="23.5703125" style="57" bestFit="1" customWidth="1"/>
    <col min="4" max="4" width="10.5703125" style="58" customWidth="1"/>
    <col min="5" max="10" width="10.7109375" style="58" customWidth="1"/>
    <col min="11" max="11" width="9" style="57" customWidth="1"/>
    <col min="12" max="12" width="10.28515625" style="57" bestFit="1" customWidth="1"/>
    <col min="13" max="16384" width="9.140625" style="57"/>
  </cols>
  <sheetData>
    <row r="1" spans="1:12" x14ac:dyDescent="0.2">
      <c r="A1" s="102" t="s">
        <v>126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2" x14ac:dyDescent="0.2">
      <c r="A2" s="102" t="s">
        <v>84</v>
      </c>
      <c r="B2" s="102"/>
      <c r="C2" s="102"/>
      <c r="D2" s="102"/>
    </row>
    <row r="3" spans="1:12" ht="17.25" customHeight="1" x14ac:dyDescent="0.2">
      <c r="A3" s="59" t="s">
        <v>85</v>
      </c>
      <c r="B3" s="59"/>
      <c r="C3" s="59"/>
      <c r="D3" s="60" t="s">
        <v>83</v>
      </c>
      <c r="E3" s="60" t="s">
        <v>98</v>
      </c>
      <c r="F3" s="60" t="s">
        <v>11</v>
      </c>
      <c r="G3" s="60" t="s">
        <v>110</v>
      </c>
      <c r="H3" s="85" t="s">
        <v>10</v>
      </c>
      <c r="I3" s="60" t="s">
        <v>117</v>
      </c>
      <c r="J3" s="60" t="s">
        <v>63</v>
      </c>
      <c r="K3" s="82" t="s">
        <v>100</v>
      </c>
      <c r="L3" s="82" t="s">
        <v>95</v>
      </c>
    </row>
    <row r="4" spans="1:12" x14ac:dyDescent="0.2">
      <c r="A4" s="73" t="s">
        <v>353</v>
      </c>
      <c r="B4" s="73" t="s">
        <v>354</v>
      </c>
      <c r="C4" s="7" t="s">
        <v>43</v>
      </c>
      <c r="D4" s="7">
        <v>99</v>
      </c>
      <c r="E4" s="7">
        <v>98</v>
      </c>
      <c r="F4" s="7">
        <v>99</v>
      </c>
      <c r="G4" s="7">
        <v>0</v>
      </c>
      <c r="H4" s="7">
        <v>0</v>
      </c>
      <c r="I4" s="62">
        <v>0</v>
      </c>
      <c r="J4" s="62">
        <v>296</v>
      </c>
      <c r="K4" s="62">
        <v>296</v>
      </c>
      <c r="L4" s="61">
        <v>1</v>
      </c>
    </row>
    <row r="5" spans="1:12" x14ac:dyDescent="0.2">
      <c r="A5" s="73" t="s">
        <v>333</v>
      </c>
      <c r="B5" s="73" t="s">
        <v>334</v>
      </c>
      <c r="C5" s="7" t="s">
        <v>119</v>
      </c>
      <c r="D5" s="7">
        <v>98</v>
      </c>
      <c r="E5" s="7">
        <v>96</v>
      </c>
      <c r="F5" s="7">
        <v>97</v>
      </c>
      <c r="G5" s="7">
        <v>0</v>
      </c>
      <c r="H5" s="7">
        <v>0</v>
      </c>
      <c r="I5" s="62">
        <v>0</v>
      </c>
      <c r="J5" s="62">
        <v>291</v>
      </c>
      <c r="K5" s="62">
        <v>291</v>
      </c>
      <c r="L5" s="61">
        <v>2</v>
      </c>
    </row>
    <row r="6" spans="1:12" x14ac:dyDescent="0.2">
      <c r="A6" s="73" t="s">
        <v>646</v>
      </c>
      <c r="B6" s="73" t="s">
        <v>260</v>
      </c>
      <c r="C6" s="7" t="s">
        <v>40</v>
      </c>
      <c r="D6" s="7">
        <v>97</v>
      </c>
      <c r="E6" s="7">
        <v>94</v>
      </c>
      <c r="F6" s="7">
        <v>95</v>
      </c>
      <c r="G6" s="7">
        <v>0</v>
      </c>
      <c r="H6" s="7">
        <v>0</v>
      </c>
      <c r="I6" s="62">
        <v>0</v>
      </c>
      <c r="J6" s="62">
        <v>286</v>
      </c>
      <c r="K6" s="62">
        <v>286</v>
      </c>
      <c r="L6" s="61">
        <v>3</v>
      </c>
    </row>
    <row r="7" spans="1:12" x14ac:dyDescent="0.2">
      <c r="A7" s="73" t="s">
        <v>343</v>
      </c>
      <c r="B7" s="73" t="s">
        <v>344</v>
      </c>
      <c r="C7" s="7" t="s">
        <v>43</v>
      </c>
      <c r="D7" s="7">
        <v>96</v>
      </c>
      <c r="E7" s="7">
        <v>95</v>
      </c>
      <c r="F7" s="7">
        <v>94</v>
      </c>
      <c r="G7" s="7">
        <v>0</v>
      </c>
      <c r="H7" s="7">
        <v>0</v>
      </c>
      <c r="I7" s="62">
        <v>0</v>
      </c>
      <c r="J7" s="62">
        <v>285</v>
      </c>
      <c r="K7" s="62">
        <v>285</v>
      </c>
      <c r="L7" s="61">
        <v>4</v>
      </c>
    </row>
    <row r="8" spans="1:12" x14ac:dyDescent="0.2">
      <c r="A8" s="73" t="s">
        <v>341</v>
      </c>
      <c r="B8" s="73" t="s">
        <v>141</v>
      </c>
      <c r="C8" s="7" t="s">
        <v>43</v>
      </c>
      <c r="D8" s="7">
        <v>95</v>
      </c>
      <c r="E8" s="7">
        <v>90</v>
      </c>
      <c r="F8" s="7">
        <v>93</v>
      </c>
      <c r="G8" s="7">
        <v>0</v>
      </c>
      <c r="H8" s="7">
        <v>0</v>
      </c>
      <c r="I8" s="62">
        <v>0</v>
      </c>
      <c r="J8" s="62">
        <v>278</v>
      </c>
      <c r="K8" s="62">
        <v>278</v>
      </c>
      <c r="L8" s="61">
        <v>5</v>
      </c>
    </row>
    <row r="9" spans="1:12" x14ac:dyDescent="0.2">
      <c r="A9" s="73" t="s">
        <v>342</v>
      </c>
      <c r="B9" s="73" t="s">
        <v>228</v>
      </c>
      <c r="C9" s="7" t="s">
        <v>21</v>
      </c>
      <c r="D9" s="7">
        <v>92</v>
      </c>
      <c r="E9" s="7">
        <v>93</v>
      </c>
      <c r="F9" s="7">
        <v>92</v>
      </c>
      <c r="G9" s="7">
        <v>0</v>
      </c>
      <c r="H9" s="7">
        <v>0</v>
      </c>
      <c r="I9" s="62">
        <v>0</v>
      </c>
      <c r="J9" s="62">
        <v>277</v>
      </c>
      <c r="K9" s="62">
        <v>277</v>
      </c>
      <c r="L9" s="61">
        <v>6</v>
      </c>
    </row>
    <row r="10" spans="1:12" x14ac:dyDescent="0.2">
      <c r="A10" s="73" t="s">
        <v>649</v>
      </c>
      <c r="B10" s="73" t="s">
        <v>244</v>
      </c>
      <c r="C10" s="7" t="s">
        <v>40</v>
      </c>
      <c r="D10" s="7">
        <v>93</v>
      </c>
      <c r="E10" s="7">
        <v>87</v>
      </c>
      <c r="F10" s="7">
        <v>88</v>
      </c>
      <c r="G10" s="7">
        <v>0</v>
      </c>
      <c r="H10" s="7">
        <v>0</v>
      </c>
      <c r="I10" s="62">
        <v>0</v>
      </c>
      <c r="J10" s="62">
        <v>268</v>
      </c>
      <c r="K10" s="62">
        <v>268</v>
      </c>
      <c r="L10" s="61">
        <v>7</v>
      </c>
    </row>
    <row r="11" spans="1:12" x14ac:dyDescent="0.2">
      <c r="A11" s="73" t="s">
        <v>346</v>
      </c>
      <c r="B11" s="73" t="s">
        <v>347</v>
      </c>
      <c r="C11" s="7" t="s">
        <v>119</v>
      </c>
      <c r="D11" s="7">
        <v>90</v>
      </c>
      <c r="E11" s="7">
        <v>83</v>
      </c>
      <c r="F11" s="7">
        <v>90</v>
      </c>
      <c r="G11" s="7">
        <v>0</v>
      </c>
      <c r="H11" s="7">
        <v>0</v>
      </c>
      <c r="I11" s="62">
        <v>0</v>
      </c>
      <c r="J11" s="62">
        <v>263</v>
      </c>
      <c r="K11" s="62">
        <v>263</v>
      </c>
      <c r="L11" s="61">
        <v>8</v>
      </c>
    </row>
    <row r="12" spans="1:12" x14ac:dyDescent="0.2">
      <c r="A12" s="73" t="s">
        <v>345</v>
      </c>
      <c r="B12" s="73" t="s">
        <v>215</v>
      </c>
      <c r="C12" s="7" t="s">
        <v>40</v>
      </c>
      <c r="D12" s="7">
        <v>89</v>
      </c>
      <c r="E12" s="7">
        <v>88</v>
      </c>
      <c r="F12" s="7">
        <v>85</v>
      </c>
      <c r="G12" s="7">
        <v>0</v>
      </c>
      <c r="H12" s="7">
        <v>0</v>
      </c>
      <c r="I12" s="62">
        <v>0</v>
      </c>
      <c r="J12" s="62">
        <v>262</v>
      </c>
      <c r="K12" s="62">
        <v>262</v>
      </c>
      <c r="L12" s="61">
        <v>9</v>
      </c>
    </row>
    <row r="13" spans="1:12" x14ac:dyDescent="0.2">
      <c r="A13" s="73" t="s">
        <v>647</v>
      </c>
      <c r="B13" s="73" t="s">
        <v>242</v>
      </c>
      <c r="C13" s="7" t="s">
        <v>40</v>
      </c>
      <c r="D13" s="7">
        <v>87</v>
      </c>
      <c r="E13" s="7">
        <v>84</v>
      </c>
      <c r="F13" s="7">
        <v>83</v>
      </c>
      <c r="G13" s="7">
        <v>0</v>
      </c>
      <c r="H13" s="7">
        <v>0</v>
      </c>
      <c r="I13" s="62">
        <v>0</v>
      </c>
      <c r="J13" s="62">
        <v>254</v>
      </c>
      <c r="K13" s="62">
        <v>254</v>
      </c>
      <c r="L13" s="61">
        <v>10</v>
      </c>
    </row>
    <row r="14" spans="1:12" x14ac:dyDescent="0.2">
      <c r="A14" s="73" t="s">
        <v>286</v>
      </c>
      <c r="B14" s="73" t="s">
        <v>329</v>
      </c>
      <c r="C14" s="7" t="s">
        <v>16</v>
      </c>
      <c r="D14" s="7">
        <v>100</v>
      </c>
      <c r="E14" s="7">
        <v>0</v>
      </c>
      <c r="F14" s="7">
        <v>100</v>
      </c>
      <c r="G14" s="7">
        <v>0</v>
      </c>
      <c r="H14" s="7">
        <v>0</v>
      </c>
      <c r="I14" s="62">
        <v>0</v>
      </c>
      <c r="J14" s="62">
        <v>200</v>
      </c>
      <c r="K14" s="62">
        <v>200</v>
      </c>
      <c r="L14" s="61">
        <v>11</v>
      </c>
    </row>
    <row r="15" spans="1:12" x14ac:dyDescent="0.2">
      <c r="A15" s="73" t="s">
        <v>331</v>
      </c>
      <c r="B15" s="73" t="s">
        <v>143</v>
      </c>
      <c r="C15" s="7" t="s">
        <v>119</v>
      </c>
      <c r="D15" s="7">
        <v>94</v>
      </c>
      <c r="E15" s="7">
        <v>0</v>
      </c>
      <c r="F15" s="7">
        <v>86</v>
      </c>
      <c r="G15" s="7">
        <v>0</v>
      </c>
      <c r="H15" s="7">
        <v>0</v>
      </c>
      <c r="I15" s="62">
        <v>0</v>
      </c>
      <c r="J15" s="62">
        <v>180</v>
      </c>
      <c r="K15" s="62">
        <v>180</v>
      </c>
      <c r="L15" s="61">
        <v>12</v>
      </c>
    </row>
    <row r="16" spans="1:12" x14ac:dyDescent="0.2">
      <c r="A16" s="73" t="s">
        <v>348</v>
      </c>
      <c r="B16" s="73" t="s">
        <v>173</v>
      </c>
      <c r="C16" s="7" t="s">
        <v>106</v>
      </c>
      <c r="D16" s="7">
        <v>0</v>
      </c>
      <c r="E16" s="7">
        <v>91</v>
      </c>
      <c r="F16" s="7">
        <v>89</v>
      </c>
      <c r="G16" s="7">
        <v>0</v>
      </c>
      <c r="H16" s="7">
        <v>0</v>
      </c>
      <c r="I16" s="62">
        <v>0</v>
      </c>
      <c r="J16" s="62">
        <v>180</v>
      </c>
      <c r="K16" s="62">
        <v>180</v>
      </c>
      <c r="L16" s="61">
        <v>12</v>
      </c>
    </row>
    <row r="17" spans="1:12" x14ac:dyDescent="0.2">
      <c r="A17" s="73" t="s">
        <v>558</v>
      </c>
      <c r="B17" s="73" t="s">
        <v>222</v>
      </c>
      <c r="C17" s="7" t="s">
        <v>43</v>
      </c>
      <c r="D17" s="7">
        <v>0</v>
      </c>
      <c r="E17" s="7">
        <v>86</v>
      </c>
      <c r="F17" s="7">
        <v>91</v>
      </c>
      <c r="G17" s="7">
        <v>0</v>
      </c>
      <c r="H17" s="7">
        <v>0</v>
      </c>
      <c r="I17" s="62">
        <v>0</v>
      </c>
      <c r="J17" s="62">
        <v>177</v>
      </c>
      <c r="K17" s="62">
        <v>177</v>
      </c>
      <c r="L17" s="61">
        <v>14</v>
      </c>
    </row>
    <row r="18" spans="1:12" x14ac:dyDescent="0.2">
      <c r="A18" s="73" t="s">
        <v>291</v>
      </c>
      <c r="B18" s="73" t="s">
        <v>335</v>
      </c>
      <c r="C18" s="7" t="s">
        <v>23</v>
      </c>
      <c r="D18" s="7">
        <v>88</v>
      </c>
      <c r="E18" s="7">
        <v>89</v>
      </c>
      <c r="F18" s="7">
        <v>0</v>
      </c>
      <c r="G18" s="7">
        <v>0</v>
      </c>
      <c r="H18" s="7">
        <v>0</v>
      </c>
      <c r="I18" s="62">
        <v>0</v>
      </c>
      <c r="J18" s="62">
        <v>177</v>
      </c>
      <c r="K18" s="62">
        <v>177</v>
      </c>
      <c r="L18" s="61">
        <v>14</v>
      </c>
    </row>
    <row r="19" spans="1:12" x14ac:dyDescent="0.2">
      <c r="A19" s="73" t="s">
        <v>330</v>
      </c>
      <c r="B19" s="73" t="s">
        <v>157</v>
      </c>
      <c r="C19" s="7" t="s">
        <v>23</v>
      </c>
      <c r="D19" s="7">
        <v>0</v>
      </c>
      <c r="E19" s="7">
        <v>100</v>
      </c>
      <c r="F19" s="7">
        <v>0</v>
      </c>
      <c r="G19" s="7">
        <v>0</v>
      </c>
      <c r="H19" s="7">
        <v>0</v>
      </c>
      <c r="I19" s="62">
        <v>0</v>
      </c>
      <c r="J19" s="62">
        <v>100</v>
      </c>
      <c r="K19" s="62">
        <v>100</v>
      </c>
      <c r="L19" s="61">
        <v>16</v>
      </c>
    </row>
    <row r="20" spans="1:12" x14ac:dyDescent="0.2">
      <c r="A20" s="73" t="s">
        <v>294</v>
      </c>
      <c r="B20" s="73" t="s">
        <v>337</v>
      </c>
      <c r="C20" s="7" t="s">
        <v>23</v>
      </c>
      <c r="D20" s="7">
        <v>0</v>
      </c>
      <c r="E20" s="7">
        <v>99</v>
      </c>
      <c r="F20" s="7">
        <v>0</v>
      </c>
      <c r="G20" s="7">
        <v>0</v>
      </c>
      <c r="H20" s="7">
        <v>0</v>
      </c>
      <c r="I20" s="62">
        <v>0</v>
      </c>
      <c r="J20" s="62">
        <v>99</v>
      </c>
      <c r="K20" s="62">
        <v>99</v>
      </c>
      <c r="L20" s="61">
        <v>17</v>
      </c>
    </row>
    <row r="21" spans="1:12" x14ac:dyDescent="0.2">
      <c r="A21" s="73" t="s">
        <v>349</v>
      </c>
      <c r="B21" s="73" t="s">
        <v>350</v>
      </c>
      <c r="C21" s="7" t="s">
        <v>119</v>
      </c>
      <c r="D21" s="7">
        <v>0</v>
      </c>
      <c r="E21" s="7">
        <v>0</v>
      </c>
      <c r="F21" s="7">
        <v>98</v>
      </c>
      <c r="G21" s="7">
        <v>0</v>
      </c>
      <c r="H21" s="7">
        <v>0</v>
      </c>
      <c r="I21" s="62">
        <v>0</v>
      </c>
      <c r="J21" s="62">
        <v>98</v>
      </c>
      <c r="K21" s="62">
        <v>98</v>
      </c>
      <c r="L21" s="61">
        <v>18</v>
      </c>
    </row>
    <row r="22" spans="1:12" x14ac:dyDescent="0.2">
      <c r="A22" s="73" t="s">
        <v>144</v>
      </c>
      <c r="B22" s="73" t="s">
        <v>141</v>
      </c>
      <c r="C22" s="7" t="s">
        <v>121</v>
      </c>
      <c r="D22" s="7">
        <v>0</v>
      </c>
      <c r="E22" s="7">
        <v>97</v>
      </c>
      <c r="F22" s="7">
        <v>0</v>
      </c>
      <c r="G22" s="7">
        <v>0</v>
      </c>
      <c r="H22" s="7">
        <v>0</v>
      </c>
      <c r="I22" s="62">
        <v>0</v>
      </c>
      <c r="J22" s="62">
        <v>97</v>
      </c>
      <c r="K22" s="62">
        <v>97</v>
      </c>
      <c r="L22" s="61">
        <v>19</v>
      </c>
    </row>
    <row r="23" spans="1:12" x14ac:dyDescent="0.2">
      <c r="A23" s="73" t="s">
        <v>351</v>
      </c>
      <c r="B23" s="73" t="s">
        <v>352</v>
      </c>
      <c r="C23" s="7" t="s">
        <v>27</v>
      </c>
      <c r="D23" s="7">
        <v>0</v>
      </c>
      <c r="E23" s="7">
        <v>0</v>
      </c>
      <c r="F23" s="7">
        <v>96</v>
      </c>
      <c r="G23" s="7">
        <v>0</v>
      </c>
      <c r="H23" s="7">
        <v>0</v>
      </c>
      <c r="I23" s="62">
        <v>0</v>
      </c>
      <c r="J23" s="62">
        <v>96</v>
      </c>
      <c r="K23" s="62">
        <v>96</v>
      </c>
      <c r="L23" s="61">
        <v>20</v>
      </c>
    </row>
    <row r="24" spans="1:12" x14ac:dyDescent="0.2">
      <c r="A24" s="73" t="s">
        <v>339</v>
      </c>
      <c r="B24" s="73" t="s">
        <v>340</v>
      </c>
      <c r="C24" s="7" t="s">
        <v>23</v>
      </c>
      <c r="D24" s="7">
        <v>0</v>
      </c>
      <c r="E24" s="7">
        <v>92</v>
      </c>
      <c r="F24" s="7">
        <v>0</v>
      </c>
      <c r="G24" s="7">
        <v>0</v>
      </c>
      <c r="H24" s="7">
        <v>0</v>
      </c>
      <c r="I24" s="62">
        <v>0</v>
      </c>
      <c r="J24" s="62">
        <v>92</v>
      </c>
      <c r="K24" s="62">
        <v>92</v>
      </c>
      <c r="L24" s="61">
        <v>21</v>
      </c>
    </row>
    <row r="25" spans="1:12" x14ac:dyDescent="0.2">
      <c r="A25" s="73" t="s">
        <v>332</v>
      </c>
      <c r="B25" s="73" t="s">
        <v>163</v>
      </c>
      <c r="C25" s="7" t="s">
        <v>21</v>
      </c>
      <c r="D25" s="7">
        <v>91</v>
      </c>
      <c r="E25" s="7">
        <v>0</v>
      </c>
      <c r="F25" s="7">
        <v>0</v>
      </c>
      <c r="G25" s="7">
        <v>0</v>
      </c>
      <c r="H25" s="7">
        <v>0</v>
      </c>
      <c r="I25" s="62">
        <v>0</v>
      </c>
      <c r="J25" s="62">
        <v>91</v>
      </c>
      <c r="K25" s="62">
        <v>91</v>
      </c>
      <c r="L25" s="61">
        <v>22</v>
      </c>
    </row>
    <row r="26" spans="1:12" x14ac:dyDescent="0.2">
      <c r="A26" s="73" t="s">
        <v>531</v>
      </c>
      <c r="B26" s="73" t="s">
        <v>228</v>
      </c>
      <c r="C26" s="7" t="s">
        <v>16</v>
      </c>
      <c r="D26" s="7">
        <v>0</v>
      </c>
      <c r="E26" s="7">
        <v>0</v>
      </c>
      <c r="F26" s="7">
        <v>87</v>
      </c>
      <c r="G26" s="7">
        <v>0</v>
      </c>
      <c r="H26" s="7">
        <v>0</v>
      </c>
      <c r="I26" s="62">
        <v>0</v>
      </c>
      <c r="J26" s="62">
        <v>87</v>
      </c>
      <c r="K26" s="62">
        <v>87</v>
      </c>
      <c r="L26" s="61">
        <v>23</v>
      </c>
    </row>
    <row r="27" spans="1:12" x14ac:dyDescent="0.2">
      <c r="A27" s="73" t="s">
        <v>184</v>
      </c>
      <c r="B27" s="73" t="s">
        <v>338</v>
      </c>
      <c r="C27" s="7" t="s">
        <v>121</v>
      </c>
      <c r="D27" s="7">
        <v>0</v>
      </c>
      <c r="E27" s="7">
        <v>85</v>
      </c>
      <c r="F27" s="7">
        <v>0</v>
      </c>
      <c r="G27" s="7">
        <v>0</v>
      </c>
      <c r="H27" s="7">
        <v>0</v>
      </c>
      <c r="I27" s="62">
        <v>0</v>
      </c>
      <c r="J27" s="62">
        <v>85</v>
      </c>
      <c r="K27" s="62">
        <v>85</v>
      </c>
      <c r="L27" s="61">
        <v>24</v>
      </c>
    </row>
    <row r="28" spans="1:12" x14ac:dyDescent="0.2">
      <c r="A28" s="73" t="s">
        <v>355</v>
      </c>
      <c r="B28" s="73" t="s">
        <v>279</v>
      </c>
      <c r="C28" s="7" t="s">
        <v>109</v>
      </c>
      <c r="D28" s="7">
        <v>0</v>
      </c>
      <c r="E28" s="7">
        <v>0</v>
      </c>
      <c r="F28" s="7">
        <v>84</v>
      </c>
      <c r="G28" s="7">
        <v>0</v>
      </c>
      <c r="H28" s="7">
        <v>0</v>
      </c>
      <c r="I28" s="62">
        <v>0</v>
      </c>
      <c r="J28" s="62">
        <v>84</v>
      </c>
      <c r="K28" s="62">
        <v>84</v>
      </c>
      <c r="L28" s="61">
        <v>25</v>
      </c>
    </row>
    <row r="29" spans="1:12" x14ac:dyDescent="0.2">
      <c r="A29" s="74"/>
      <c r="B29" s="74"/>
      <c r="C29" s="11"/>
      <c r="D29" s="11"/>
      <c r="E29" s="11"/>
      <c r="F29" s="11"/>
      <c r="G29" s="11"/>
      <c r="H29" s="65"/>
      <c r="I29" s="65"/>
      <c r="J29" s="64"/>
    </row>
    <row r="30" spans="1:12" x14ac:dyDescent="0.2">
      <c r="A30" s="63"/>
      <c r="B30" s="63"/>
      <c r="C30" s="63"/>
    </row>
    <row r="31" spans="1:12" ht="15" customHeight="1" x14ac:dyDescent="0.2">
      <c r="A31" s="59" t="s">
        <v>86</v>
      </c>
      <c r="B31" s="59"/>
      <c r="C31" s="59"/>
      <c r="D31" s="60" t="s">
        <v>83</v>
      </c>
      <c r="E31" s="60" t="s">
        <v>98</v>
      </c>
      <c r="F31" s="60" t="s">
        <v>11</v>
      </c>
      <c r="G31" s="60" t="s">
        <v>110</v>
      </c>
      <c r="H31" s="85" t="s">
        <v>10</v>
      </c>
      <c r="I31" s="60" t="s">
        <v>117</v>
      </c>
      <c r="J31" s="60" t="s">
        <v>63</v>
      </c>
      <c r="K31" s="82" t="s">
        <v>100</v>
      </c>
      <c r="L31" s="82" t="s">
        <v>95</v>
      </c>
    </row>
    <row r="32" spans="1:12" x14ac:dyDescent="0.2">
      <c r="A32" s="73" t="s">
        <v>463</v>
      </c>
      <c r="B32" s="73" t="s">
        <v>394</v>
      </c>
      <c r="C32" s="7" t="s">
        <v>129</v>
      </c>
      <c r="D32" s="7">
        <v>100</v>
      </c>
      <c r="E32" s="7">
        <v>99</v>
      </c>
      <c r="F32" s="7">
        <v>98</v>
      </c>
      <c r="G32" s="7">
        <v>0</v>
      </c>
      <c r="H32" s="7">
        <v>0</v>
      </c>
      <c r="I32" s="62">
        <v>0</v>
      </c>
      <c r="J32" s="62">
        <v>297</v>
      </c>
      <c r="K32" s="62">
        <v>297</v>
      </c>
      <c r="L32" s="61">
        <v>1</v>
      </c>
    </row>
    <row r="33" spans="1:12" x14ac:dyDescent="0.2">
      <c r="A33" s="73" t="s">
        <v>419</v>
      </c>
      <c r="B33" s="73" t="s">
        <v>466</v>
      </c>
      <c r="C33" s="7" t="s">
        <v>107</v>
      </c>
      <c r="D33" s="7">
        <v>99</v>
      </c>
      <c r="E33" s="7">
        <v>95</v>
      </c>
      <c r="F33" s="7">
        <v>97</v>
      </c>
      <c r="G33" s="7">
        <v>0</v>
      </c>
      <c r="H33" s="7">
        <v>0</v>
      </c>
      <c r="I33" s="62">
        <v>0</v>
      </c>
      <c r="J33" s="62">
        <v>291</v>
      </c>
      <c r="K33" s="62">
        <v>291</v>
      </c>
      <c r="L33" s="61">
        <v>2</v>
      </c>
    </row>
    <row r="34" spans="1:12" x14ac:dyDescent="0.2">
      <c r="A34" s="73" t="s">
        <v>645</v>
      </c>
      <c r="B34" s="73" t="s">
        <v>239</v>
      </c>
      <c r="C34" s="7" t="s">
        <v>43</v>
      </c>
      <c r="D34" s="7">
        <v>98</v>
      </c>
      <c r="E34" s="7">
        <v>94</v>
      </c>
      <c r="F34" s="7">
        <v>94</v>
      </c>
      <c r="G34" s="7">
        <v>0</v>
      </c>
      <c r="H34" s="7">
        <v>0</v>
      </c>
      <c r="I34" s="62">
        <v>0</v>
      </c>
      <c r="J34" s="62">
        <v>286</v>
      </c>
      <c r="K34" s="62">
        <v>286</v>
      </c>
      <c r="L34" s="61">
        <v>3</v>
      </c>
    </row>
    <row r="35" spans="1:12" x14ac:dyDescent="0.2">
      <c r="A35" s="73" t="s">
        <v>475</v>
      </c>
      <c r="B35" s="73" t="s">
        <v>340</v>
      </c>
      <c r="C35" s="7" t="s">
        <v>27</v>
      </c>
      <c r="D35" s="7">
        <v>95</v>
      </c>
      <c r="E35" s="7">
        <v>89</v>
      </c>
      <c r="F35" s="7">
        <v>92</v>
      </c>
      <c r="G35" s="7">
        <v>0</v>
      </c>
      <c r="H35" s="7">
        <v>0</v>
      </c>
      <c r="I35" s="62">
        <v>0</v>
      </c>
      <c r="J35" s="62">
        <v>276</v>
      </c>
      <c r="K35" s="62">
        <v>276</v>
      </c>
      <c r="L35" s="61">
        <v>4</v>
      </c>
    </row>
    <row r="36" spans="1:12" x14ac:dyDescent="0.2">
      <c r="A36" s="73" t="s">
        <v>461</v>
      </c>
      <c r="B36" s="73" t="s">
        <v>462</v>
      </c>
      <c r="C36" s="7" t="s">
        <v>43</v>
      </c>
      <c r="D36" s="7">
        <v>0</v>
      </c>
      <c r="E36" s="7">
        <v>98</v>
      </c>
      <c r="F36" s="7">
        <v>100</v>
      </c>
      <c r="G36" s="7">
        <v>0</v>
      </c>
      <c r="H36" s="7">
        <v>0</v>
      </c>
      <c r="I36" s="62">
        <v>0</v>
      </c>
      <c r="J36" s="62">
        <v>198</v>
      </c>
      <c r="K36" s="62">
        <v>198</v>
      </c>
      <c r="L36" s="61">
        <v>5</v>
      </c>
    </row>
    <row r="37" spans="1:12" x14ac:dyDescent="0.2">
      <c r="A37" s="73" t="s">
        <v>476</v>
      </c>
      <c r="B37" s="73" t="s">
        <v>460</v>
      </c>
      <c r="C37" s="7" t="s">
        <v>35</v>
      </c>
      <c r="D37" s="7">
        <v>0</v>
      </c>
      <c r="E37" s="7">
        <v>97</v>
      </c>
      <c r="F37" s="7">
        <v>99</v>
      </c>
      <c r="G37" s="7">
        <v>0</v>
      </c>
      <c r="H37" s="7">
        <v>0</v>
      </c>
      <c r="I37" s="62">
        <v>0</v>
      </c>
      <c r="J37" s="62">
        <v>196</v>
      </c>
      <c r="K37" s="62">
        <v>196</v>
      </c>
      <c r="L37" s="61">
        <v>6</v>
      </c>
    </row>
    <row r="38" spans="1:12" x14ac:dyDescent="0.2">
      <c r="A38" s="73" t="s">
        <v>473</v>
      </c>
      <c r="B38" s="73" t="s">
        <v>474</v>
      </c>
      <c r="C38" s="7" t="s">
        <v>23</v>
      </c>
      <c r="D38" s="7">
        <v>97</v>
      </c>
      <c r="E38" s="7">
        <v>0</v>
      </c>
      <c r="F38" s="7">
        <v>95</v>
      </c>
      <c r="G38" s="7">
        <v>0</v>
      </c>
      <c r="H38" s="7">
        <v>0</v>
      </c>
      <c r="I38" s="62">
        <v>0</v>
      </c>
      <c r="J38" s="62">
        <v>192</v>
      </c>
      <c r="K38" s="62">
        <v>192</v>
      </c>
      <c r="L38" s="61">
        <v>7</v>
      </c>
    </row>
    <row r="39" spans="1:12" x14ac:dyDescent="0.2">
      <c r="A39" s="73" t="s">
        <v>446</v>
      </c>
      <c r="B39" s="73" t="s">
        <v>465</v>
      </c>
      <c r="C39" s="7" t="s">
        <v>107</v>
      </c>
      <c r="D39" s="7">
        <v>96</v>
      </c>
      <c r="E39" s="7">
        <v>92</v>
      </c>
      <c r="F39" s="7">
        <v>0</v>
      </c>
      <c r="G39" s="7">
        <v>0</v>
      </c>
      <c r="H39" s="7">
        <v>0</v>
      </c>
      <c r="I39" s="62">
        <v>0</v>
      </c>
      <c r="J39" s="62">
        <v>188</v>
      </c>
      <c r="K39" s="62">
        <v>188</v>
      </c>
      <c r="L39" s="61">
        <v>8</v>
      </c>
    </row>
    <row r="40" spans="1:12" x14ac:dyDescent="0.2">
      <c r="A40" s="73" t="s">
        <v>285</v>
      </c>
      <c r="B40" s="73" t="s">
        <v>469</v>
      </c>
      <c r="C40" s="7" t="s">
        <v>127</v>
      </c>
      <c r="D40" s="7">
        <v>94</v>
      </c>
      <c r="E40" s="7">
        <v>85</v>
      </c>
      <c r="F40" s="7">
        <v>0</v>
      </c>
      <c r="G40" s="7">
        <v>0</v>
      </c>
      <c r="H40" s="7">
        <v>0</v>
      </c>
      <c r="I40" s="62">
        <v>0</v>
      </c>
      <c r="J40" s="62">
        <v>179</v>
      </c>
      <c r="K40" s="62">
        <v>179</v>
      </c>
      <c r="L40" s="61">
        <v>9</v>
      </c>
    </row>
    <row r="41" spans="1:12" x14ac:dyDescent="0.2">
      <c r="A41" s="73" t="s">
        <v>472</v>
      </c>
      <c r="B41" s="73" t="s">
        <v>287</v>
      </c>
      <c r="C41" s="7" t="s">
        <v>40</v>
      </c>
      <c r="D41" s="7">
        <v>93</v>
      </c>
      <c r="E41" s="7">
        <v>86</v>
      </c>
      <c r="F41" s="7">
        <v>0</v>
      </c>
      <c r="G41" s="7">
        <v>0</v>
      </c>
      <c r="H41" s="7">
        <v>0</v>
      </c>
      <c r="I41" s="62">
        <v>0</v>
      </c>
      <c r="J41" s="62">
        <v>179</v>
      </c>
      <c r="K41" s="62">
        <v>179</v>
      </c>
      <c r="L41" s="61">
        <v>9</v>
      </c>
    </row>
    <row r="42" spans="1:12" x14ac:dyDescent="0.2">
      <c r="A42" s="73" t="s">
        <v>677</v>
      </c>
      <c r="B42" s="73" t="s">
        <v>486</v>
      </c>
      <c r="C42" s="7" t="s">
        <v>105</v>
      </c>
      <c r="D42" s="7">
        <v>0</v>
      </c>
      <c r="E42" s="7">
        <v>100</v>
      </c>
      <c r="F42" s="7">
        <v>0</v>
      </c>
      <c r="G42" s="7">
        <v>0</v>
      </c>
      <c r="H42" s="7">
        <v>0</v>
      </c>
      <c r="I42" s="62">
        <v>0</v>
      </c>
      <c r="J42" s="62">
        <v>100</v>
      </c>
      <c r="K42" s="62">
        <v>100</v>
      </c>
      <c r="L42" s="61">
        <v>11</v>
      </c>
    </row>
    <row r="43" spans="1:12" x14ac:dyDescent="0.2">
      <c r="A43" s="73" t="s">
        <v>467</v>
      </c>
      <c r="B43" s="73" t="s">
        <v>450</v>
      </c>
      <c r="C43" s="7" t="s">
        <v>43</v>
      </c>
      <c r="D43" s="7">
        <v>0</v>
      </c>
      <c r="E43" s="7">
        <v>96</v>
      </c>
      <c r="F43" s="7">
        <v>0</v>
      </c>
      <c r="G43" s="7">
        <v>0</v>
      </c>
      <c r="H43" s="7">
        <v>0</v>
      </c>
      <c r="I43" s="62">
        <v>0</v>
      </c>
      <c r="J43" s="62">
        <v>96</v>
      </c>
      <c r="K43" s="62">
        <v>96</v>
      </c>
      <c r="L43" s="61">
        <v>12</v>
      </c>
    </row>
    <row r="44" spans="1:12" x14ac:dyDescent="0.2">
      <c r="A44" s="73" t="s">
        <v>192</v>
      </c>
      <c r="B44" s="73" t="s">
        <v>322</v>
      </c>
      <c r="C44" s="7" t="s">
        <v>109</v>
      </c>
      <c r="D44" s="7">
        <v>0</v>
      </c>
      <c r="E44" s="7">
        <v>0</v>
      </c>
      <c r="F44" s="7">
        <v>96</v>
      </c>
      <c r="G44" s="7">
        <v>0</v>
      </c>
      <c r="H44" s="7">
        <v>0</v>
      </c>
      <c r="I44" s="62">
        <v>0</v>
      </c>
      <c r="J44" s="62">
        <v>96</v>
      </c>
      <c r="K44" s="62">
        <v>96</v>
      </c>
      <c r="L44" s="61">
        <v>12</v>
      </c>
    </row>
    <row r="45" spans="1:12" x14ac:dyDescent="0.2">
      <c r="A45" s="73" t="s">
        <v>176</v>
      </c>
      <c r="B45" s="73" t="s">
        <v>279</v>
      </c>
      <c r="C45" s="7" t="s">
        <v>23</v>
      </c>
      <c r="D45" s="7">
        <v>0</v>
      </c>
      <c r="E45" s="7">
        <v>93</v>
      </c>
      <c r="F45" s="7">
        <v>0</v>
      </c>
      <c r="G45" s="7">
        <v>0</v>
      </c>
      <c r="H45" s="7">
        <v>0</v>
      </c>
      <c r="I45" s="62">
        <v>0</v>
      </c>
      <c r="J45" s="62">
        <v>93</v>
      </c>
      <c r="K45" s="62">
        <v>93</v>
      </c>
      <c r="L45" s="61">
        <v>14</v>
      </c>
    </row>
    <row r="46" spans="1:12" x14ac:dyDescent="0.2">
      <c r="A46" s="73" t="s">
        <v>732</v>
      </c>
      <c r="B46" s="73" t="s">
        <v>733</v>
      </c>
      <c r="C46" s="7" t="s">
        <v>109</v>
      </c>
      <c r="D46" s="7">
        <v>0</v>
      </c>
      <c r="E46" s="7">
        <v>0</v>
      </c>
      <c r="F46" s="7">
        <v>93</v>
      </c>
      <c r="G46" s="7">
        <v>0</v>
      </c>
      <c r="H46" s="7">
        <v>0</v>
      </c>
      <c r="I46" s="62">
        <v>0</v>
      </c>
      <c r="J46" s="62">
        <v>93</v>
      </c>
      <c r="K46" s="62">
        <v>93</v>
      </c>
      <c r="L46" s="61">
        <v>14</v>
      </c>
    </row>
    <row r="47" spans="1:12" x14ac:dyDescent="0.2">
      <c r="A47" s="73" t="s">
        <v>632</v>
      </c>
      <c r="B47" s="73" t="s">
        <v>457</v>
      </c>
      <c r="C47" s="7" t="s">
        <v>107</v>
      </c>
      <c r="D47" s="7">
        <v>92</v>
      </c>
      <c r="E47" s="7">
        <v>0</v>
      </c>
      <c r="F47" s="7">
        <v>0</v>
      </c>
      <c r="G47" s="7">
        <v>0</v>
      </c>
      <c r="H47" s="7">
        <v>0</v>
      </c>
      <c r="I47" s="62">
        <v>0</v>
      </c>
      <c r="J47" s="62">
        <v>92</v>
      </c>
      <c r="K47" s="62">
        <v>92</v>
      </c>
      <c r="L47" s="61">
        <v>16</v>
      </c>
    </row>
    <row r="48" spans="1:12" x14ac:dyDescent="0.2">
      <c r="A48" s="73" t="s">
        <v>682</v>
      </c>
      <c r="B48" s="73" t="s">
        <v>454</v>
      </c>
      <c r="C48" s="7" t="s">
        <v>208</v>
      </c>
      <c r="D48" s="7">
        <v>0</v>
      </c>
      <c r="E48" s="7">
        <v>91</v>
      </c>
      <c r="F48" s="7">
        <v>0</v>
      </c>
      <c r="G48" s="7">
        <v>0</v>
      </c>
      <c r="H48" s="7">
        <v>0</v>
      </c>
      <c r="I48" s="62">
        <v>0</v>
      </c>
      <c r="J48" s="62">
        <v>91</v>
      </c>
      <c r="K48" s="62">
        <v>91</v>
      </c>
      <c r="L48" s="61">
        <v>17</v>
      </c>
    </row>
    <row r="49" spans="1:12" x14ac:dyDescent="0.2">
      <c r="A49" s="73" t="s">
        <v>732</v>
      </c>
      <c r="B49" s="73" t="s">
        <v>434</v>
      </c>
      <c r="C49" s="7" t="s">
        <v>109</v>
      </c>
      <c r="D49" s="7">
        <v>0</v>
      </c>
      <c r="E49" s="7">
        <v>0</v>
      </c>
      <c r="F49" s="7">
        <v>91</v>
      </c>
      <c r="G49" s="7">
        <v>0</v>
      </c>
      <c r="H49" s="7">
        <v>0</v>
      </c>
      <c r="I49" s="62">
        <v>0</v>
      </c>
      <c r="J49" s="62">
        <v>91</v>
      </c>
      <c r="K49" s="62">
        <v>91</v>
      </c>
      <c r="L49" s="61">
        <v>17</v>
      </c>
    </row>
    <row r="50" spans="1:12" x14ac:dyDescent="0.2">
      <c r="A50" s="73" t="s">
        <v>470</v>
      </c>
      <c r="B50" s="73" t="s">
        <v>471</v>
      </c>
      <c r="C50" s="7" t="s">
        <v>128</v>
      </c>
      <c r="D50" s="7">
        <v>91</v>
      </c>
      <c r="E50" s="7">
        <v>0</v>
      </c>
      <c r="F50" s="7">
        <v>0</v>
      </c>
      <c r="G50" s="7">
        <v>0</v>
      </c>
      <c r="H50" s="7">
        <v>0</v>
      </c>
      <c r="I50" s="62">
        <v>0</v>
      </c>
      <c r="J50" s="62">
        <v>91</v>
      </c>
      <c r="K50" s="62">
        <v>91</v>
      </c>
      <c r="L50" s="61">
        <v>17</v>
      </c>
    </row>
    <row r="51" spans="1:12" x14ac:dyDescent="0.2">
      <c r="A51" s="73" t="s">
        <v>477</v>
      </c>
      <c r="B51" s="73" t="s">
        <v>478</v>
      </c>
      <c r="C51" s="7" t="s">
        <v>23</v>
      </c>
      <c r="D51" s="7">
        <v>0</v>
      </c>
      <c r="E51" s="7">
        <v>90</v>
      </c>
      <c r="F51" s="7">
        <v>0</v>
      </c>
      <c r="G51" s="7">
        <v>0</v>
      </c>
      <c r="H51" s="7">
        <v>0</v>
      </c>
      <c r="I51" s="62">
        <v>0</v>
      </c>
      <c r="J51" s="62">
        <v>90</v>
      </c>
      <c r="K51" s="62">
        <v>90</v>
      </c>
      <c r="L51" s="61">
        <v>20</v>
      </c>
    </row>
    <row r="52" spans="1:12" x14ac:dyDescent="0.2">
      <c r="A52" s="73" t="s">
        <v>448</v>
      </c>
      <c r="B52" s="73" t="s">
        <v>562</v>
      </c>
      <c r="C52" s="7" t="s">
        <v>209</v>
      </c>
      <c r="D52" s="7">
        <v>0</v>
      </c>
      <c r="E52" s="7">
        <v>0</v>
      </c>
      <c r="F52" s="7">
        <v>90</v>
      </c>
      <c r="G52" s="7">
        <v>0</v>
      </c>
      <c r="H52" s="7">
        <v>0</v>
      </c>
      <c r="I52" s="62">
        <v>0</v>
      </c>
      <c r="J52" s="62">
        <v>90</v>
      </c>
      <c r="K52" s="62">
        <v>90</v>
      </c>
      <c r="L52" s="61">
        <v>20</v>
      </c>
    </row>
    <row r="53" spans="1:12" x14ac:dyDescent="0.2">
      <c r="A53" s="73" t="s">
        <v>701</v>
      </c>
      <c r="B53" s="73" t="s">
        <v>700</v>
      </c>
      <c r="C53" s="7" t="s">
        <v>107</v>
      </c>
      <c r="D53" s="7">
        <v>0</v>
      </c>
      <c r="E53" s="7">
        <v>88</v>
      </c>
      <c r="F53" s="7">
        <v>0</v>
      </c>
      <c r="G53" s="7">
        <v>0</v>
      </c>
      <c r="H53" s="7">
        <v>0</v>
      </c>
      <c r="I53" s="62">
        <v>0</v>
      </c>
      <c r="J53" s="62">
        <v>88</v>
      </c>
      <c r="K53" s="62">
        <v>88</v>
      </c>
      <c r="L53" s="61">
        <v>22</v>
      </c>
    </row>
    <row r="54" spans="1:12" x14ac:dyDescent="0.2">
      <c r="A54" s="73" t="s">
        <v>637</v>
      </c>
      <c r="B54" s="73" t="s">
        <v>457</v>
      </c>
      <c r="C54" s="7" t="s">
        <v>107</v>
      </c>
      <c r="D54" s="7">
        <v>0</v>
      </c>
      <c r="E54" s="7">
        <v>87</v>
      </c>
      <c r="F54" s="7">
        <v>0</v>
      </c>
      <c r="G54" s="7">
        <v>0</v>
      </c>
      <c r="H54" s="7">
        <v>0</v>
      </c>
      <c r="I54" s="62">
        <v>0</v>
      </c>
      <c r="J54" s="62">
        <v>87</v>
      </c>
      <c r="K54" s="62">
        <v>87</v>
      </c>
      <c r="L54" s="61">
        <v>23</v>
      </c>
    </row>
    <row r="55" spans="1:12" x14ac:dyDescent="0.2">
      <c r="A55" s="74"/>
      <c r="B55" s="74"/>
      <c r="C55" s="11"/>
      <c r="D55" s="11"/>
      <c r="E55" s="11"/>
      <c r="F55" s="11"/>
      <c r="G55" s="11"/>
      <c r="H55" s="64"/>
      <c r="I55" s="64"/>
      <c r="J55" s="64"/>
    </row>
    <row r="56" spans="1:12" x14ac:dyDescent="0.2">
      <c r="A56" s="63"/>
      <c r="B56" s="63"/>
      <c r="C56" s="63"/>
      <c r="D56" s="63"/>
      <c r="E56" s="64"/>
      <c r="F56" s="64"/>
      <c r="G56" s="64"/>
      <c r="J56" s="57"/>
    </row>
    <row r="57" spans="1:12" ht="15" customHeight="1" x14ac:dyDescent="0.2">
      <c r="A57" s="59" t="s">
        <v>87</v>
      </c>
      <c r="B57" s="59"/>
      <c r="C57" s="59"/>
      <c r="D57" s="60" t="s">
        <v>83</v>
      </c>
      <c r="E57" s="60" t="s">
        <v>98</v>
      </c>
      <c r="F57" s="60" t="s">
        <v>11</v>
      </c>
      <c r="G57" s="60" t="s">
        <v>110</v>
      </c>
      <c r="H57" s="85" t="s">
        <v>10</v>
      </c>
      <c r="I57" s="60" t="s">
        <v>117</v>
      </c>
      <c r="J57" s="60" t="s">
        <v>63</v>
      </c>
      <c r="K57" s="82" t="s">
        <v>100</v>
      </c>
      <c r="L57" s="82" t="s">
        <v>95</v>
      </c>
    </row>
    <row r="58" spans="1:12" x14ac:dyDescent="0.2">
      <c r="A58" s="73" t="s">
        <v>499</v>
      </c>
      <c r="B58" s="73" t="s">
        <v>454</v>
      </c>
      <c r="C58" s="7" t="s">
        <v>43</v>
      </c>
      <c r="D58" s="7">
        <v>100</v>
      </c>
      <c r="E58" s="7">
        <v>100</v>
      </c>
      <c r="F58" s="7">
        <v>99</v>
      </c>
      <c r="G58" s="7">
        <v>0</v>
      </c>
      <c r="H58" s="7">
        <v>0</v>
      </c>
      <c r="I58" s="62">
        <v>0</v>
      </c>
      <c r="J58" s="62">
        <v>299</v>
      </c>
      <c r="K58" s="62">
        <v>299</v>
      </c>
      <c r="L58" s="61">
        <v>1</v>
      </c>
    </row>
    <row r="59" spans="1:12" x14ac:dyDescent="0.2">
      <c r="A59" s="73" t="s">
        <v>490</v>
      </c>
      <c r="B59" s="73" t="s">
        <v>469</v>
      </c>
      <c r="C59" s="7" t="s">
        <v>44</v>
      </c>
      <c r="D59" s="7">
        <v>97</v>
      </c>
      <c r="E59" s="7">
        <v>98</v>
      </c>
      <c r="F59" s="7">
        <v>95</v>
      </c>
      <c r="G59" s="7">
        <v>0</v>
      </c>
      <c r="H59" s="7">
        <v>0</v>
      </c>
      <c r="I59" s="62">
        <v>0</v>
      </c>
      <c r="J59" s="62">
        <v>290</v>
      </c>
      <c r="K59" s="62">
        <v>290</v>
      </c>
      <c r="L59" s="61">
        <v>2</v>
      </c>
    </row>
    <row r="60" spans="1:12" x14ac:dyDescent="0.2">
      <c r="A60" s="73" t="s">
        <v>194</v>
      </c>
      <c r="B60" s="73" t="s">
        <v>381</v>
      </c>
      <c r="C60" s="7" t="s">
        <v>43</v>
      </c>
      <c r="D60" s="7">
        <v>99</v>
      </c>
      <c r="E60" s="7">
        <v>95</v>
      </c>
      <c r="F60" s="7">
        <v>96</v>
      </c>
      <c r="G60" s="7">
        <v>0</v>
      </c>
      <c r="H60" s="7">
        <v>0</v>
      </c>
      <c r="I60" s="62">
        <v>0</v>
      </c>
      <c r="J60" s="62">
        <v>290</v>
      </c>
      <c r="K60" s="62">
        <v>290</v>
      </c>
      <c r="L60" s="61">
        <v>2</v>
      </c>
    </row>
    <row r="61" spans="1:12" x14ac:dyDescent="0.2">
      <c r="A61" s="73" t="s">
        <v>637</v>
      </c>
      <c r="B61" s="73" t="s">
        <v>638</v>
      </c>
      <c r="C61" s="7" t="s">
        <v>35</v>
      </c>
      <c r="D61" s="7">
        <v>98</v>
      </c>
      <c r="E61" s="7">
        <v>96</v>
      </c>
      <c r="F61" s="7">
        <v>94</v>
      </c>
      <c r="G61" s="7">
        <v>0</v>
      </c>
      <c r="H61" s="7">
        <v>0</v>
      </c>
      <c r="I61" s="62">
        <v>0</v>
      </c>
      <c r="J61" s="62">
        <v>288</v>
      </c>
      <c r="K61" s="62">
        <v>288</v>
      </c>
      <c r="L61" s="61">
        <v>4</v>
      </c>
    </row>
    <row r="62" spans="1:12" x14ac:dyDescent="0.2">
      <c r="A62" s="73" t="s">
        <v>508</v>
      </c>
      <c r="B62" s="73" t="s">
        <v>478</v>
      </c>
      <c r="C62" s="7" t="s">
        <v>107</v>
      </c>
      <c r="D62" s="7">
        <v>94</v>
      </c>
      <c r="E62" s="7">
        <v>94</v>
      </c>
      <c r="F62" s="7">
        <v>92</v>
      </c>
      <c r="G62" s="7">
        <v>0</v>
      </c>
      <c r="H62" s="7">
        <v>0</v>
      </c>
      <c r="I62" s="62">
        <v>0</v>
      </c>
      <c r="J62" s="62">
        <v>280</v>
      </c>
      <c r="K62" s="62">
        <v>280</v>
      </c>
      <c r="L62" s="61">
        <v>5</v>
      </c>
    </row>
    <row r="63" spans="1:12" x14ac:dyDescent="0.2">
      <c r="A63" s="73" t="s">
        <v>504</v>
      </c>
      <c r="B63" s="73" t="s">
        <v>505</v>
      </c>
      <c r="C63" s="7" t="s">
        <v>23</v>
      </c>
      <c r="D63" s="7">
        <v>92</v>
      </c>
      <c r="E63" s="7">
        <v>92</v>
      </c>
      <c r="F63" s="7">
        <v>91</v>
      </c>
      <c r="G63" s="7">
        <v>0</v>
      </c>
      <c r="H63" s="7">
        <v>0</v>
      </c>
      <c r="I63" s="62">
        <v>0</v>
      </c>
      <c r="J63" s="62">
        <v>275</v>
      </c>
      <c r="K63" s="62">
        <v>275</v>
      </c>
      <c r="L63" s="61">
        <v>6</v>
      </c>
    </row>
    <row r="64" spans="1:12" x14ac:dyDescent="0.2">
      <c r="A64" s="73" t="s">
        <v>341</v>
      </c>
      <c r="B64" s="73" t="s">
        <v>387</v>
      </c>
      <c r="C64" s="7" t="s">
        <v>43</v>
      </c>
      <c r="D64" s="7">
        <v>82</v>
      </c>
      <c r="E64" s="7">
        <v>84</v>
      </c>
      <c r="F64" s="7">
        <v>80</v>
      </c>
      <c r="G64" s="7">
        <v>0</v>
      </c>
      <c r="H64" s="7">
        <v>0</v>
      </c>
      <c r="I64" s="62">
        <v>0</v>
      </c>
      <c r="J64" s="62">
        <v>246</v>
      </c>
      <c r="K64" s="62">
        <v>246</v>
      </c>
      <c r="L64" s="61">
        <v>7</v>
      </c>
    </row>
    <row r="65" spans="1:12" x14ac:dyDescent="0.2">
      <c r="A65" s="73" t="s">
        <v>220</v>
      </c>
      <c r="B65" s="73" t="s">
        <v>506</v>
      </c>
      <c r="C65" s="7" t="s">
        <v>23</v>
      </c>
      <c r="D65" s="7">
        <v>0</v>
      </c>
      <c r="E65" s="7">
        <v>99</v>
      </c>
      <c r="F65" s="7">
        <v>98</v>
      </c>
      <c r="G65" s="7">
        <v>0</v>
      </c>
      <c r="H65" s="7">
        <v>0</v>
      </c>
      <c r="I65" s="62">
        <v>0</v>
      </c>
      <c r="J65" s="62">
        <v>197</v>
      </c>
      <c r="K65" s="62">
        <v>197</v>
      </c>
      <c r="L65" s="61">
        <v>8</v>
      </c>
    </row>
    <row r="66" spans="1:12" x14ac:dyDescent="0.2">
      <c r="A66" s="73" t="s">
        <v>194</v>
      </c>
      <c r="B66" s="73" t="s">
        <v>279</v>
      </c>
      <c r="C66" s="7" t="s">
        <v>27</v>
      </c>
      <c r="D66" s="7">
        <v>0</v>
      </c>
      <c r="E66" s="7">
        <v>97</v>
      </c>
      <c r="F66" s="7">
        <v>97</v>
      </c>
      <c r="G66" s="7">
        <v>0</v>
      </c>
      <c r="H66" s="7">
        <v>0</v>
      </c>
      <c r="I66" s="62">
        <v>0</v>
      </c>
      <c r="J66" s="62">
        <v>194</v>
      </c>
      <c r="K66" s="62">
        <v>194</v>
      </c>
      <c r="L66" s="61">
        <v>9</v>
      </c>
    </row>
    <row r="67" spans="1:12" x14ac:dyDescent="0.2">
      <c r="A67" s="73" t="s">
        <v>218</v>
      </c>
      <c r="B67" s="73" t="s">
        <v>171</v>
      </c>
      <c r="C67" s="7" t="s">
        <v>23</v>
      </c>
      <c r="D67" s="7">
        <v>95</v>
      </c>
      <c r="E67" s="7">
        <v>93</v>
      </c>
      <c r="F67" s="7">
        <v>0</v>
      </c>
      <c r="G67" s="7">
        <v>0</v>
      </c>
      <c r="H67" s="7">
        <v>0</v>
      </c>
      <c r="I67" s="62">
        <v>0</v>
      </c>
      <c r="J67" s="62">
        <v>188</v>
      </c>
      <c r="K67" s="62">
        <v>188</v>
      </c>
      <c r="L67" s="61">
        <v>10</v>
      </c>
    </row>
    <row r="68" spans="1:12" x14ac:dyDescent="0.2">
      <c r="A68" s="73" t="s">
        <v>297</v>
      </c>
      <c r="B68" s="73" t="s">
        <v>514</v>
      </c>
      <c r="C68" s="7" t="s">
        <v>28</v>
      </c>
      <c r="D68" s="7">
        <v>0</v>
      </c>
      <c r="E68" s="7">
        <v>91</v>
      </c>
      <c r="F68" s="7">
        <v>90</v>
      </c>
      <c r="G68" s="7">
        <v>0</v>
      </c>
      <c r="H68" s="7">
        <v>0</v>
      </c>
      <c r="I68" s="62">
        <v>0</v>
      </c>
      <c r="J68" s="62">
        <v>181</v>
      </c>
      <c r="K68" s="62">
        <v>181</v>
      </c>
      <c r="L68" s="61">
        <v>11</v>
      </c>
    </row>
    <row r="69" spans="1:12" x14ac:dyDescent="0.2">
      <c r="A69" s="73" t="s">
        <v>328</v>
      </c>
      <c r="B69" s="73" t="s">
        <v>495</v>
      </c>
      <c r="C69" s="7" t="s">
        <v>40</v>
      </c>
      <c r="D69" s="7">
        <v>91</v>
      </c>
      <c r="E69" s="7">
        <v>0</v>
      </c>
      <c r="F69" s="7">
        <v>87</v>
      </c>
      <c r="G69" s="7">
        <v>0</v>
      </c>
      <c r="H69" s="7">
        <v>0</v>
      </c>
      <c r="I69" s="62">
        <v>0</v>
      </c>
      <c r="J69" s="62">
        <v>178</v>
      </c>
      <c r="K69" s="62">
        <v>178</v>
      </c>
      <c r="L69" s="61">
        <v>12</v>
      </c>
    </row>
    <row r="70" spans="1:12" x14ac:dyDescent="0.2">
      <c r="A70" s="73" t="s">
        <v>364</v>
      </c>
      <c r="B70" s="73" t="s">
        <v>486</v>
      </c>
      <c r="C70" s="7" t="s">
        <v>99</v>
      </c>
      <c r="D70" s="7">
        <v>90</v>
      </c>
      <c r="E70" s="7">
        <v>0</v>
      </c>
      <c r="F70" s="7">
        <v>88</v>
      </c>
      <c r="G70" s="7">
        <v>0</v>
      </c>
      <c r="H70" s="7">
        <v>0</v>
      </c>
      <c r="I70" s="62">
        <v>0</v>
      </c>
      <c r="J70" s="62">
        <v>178</v>
      </c>
      <c r="K70" s="62">
        <v>178</v>
      </c>
      <c r="L70" s="61">
        <v>12</v>
      </c>
    </row>
    <row r="71" spans="1:12" x14ac:dyDescent="0.2">
      <c r="A71" s="73" t="s">
        <v>312</v>
      </c>
      <c r="B71" s="73" t="s">
        <v>457</v>
      </c>
      <c r="C71" s="7" t="s">
        <v>23</v>
      </c>
      <c r="D71" s="7">
        <v>89</v>
      </c>
      <c r="E71" s="7">
        <v>89</v>
      </c>
      <c r="F71" s="7">
        <v>0</v>
      </c>
      <c r="G71" s="7">
        <v>0</v>
      </c>
      <c r="H71" s="7">
        <v>0</v>
      </c>
      <c r="I71" s="62">
        <v>0</v>
      </c>
      <c r="J71" s="62">
        <v>178</v>
      </c>
      <c r="K71" s="62">
        <v>178</v>
      </c>
      <c r="L71" s="61">
        <v>12</v>
      </c>
    </row>
    <row r="72" spans="1:12" x14ac:dyDescent="0.2">
      <c r="A72" s="73" t="s">
        <v>481</v>
      </c>
      <c r="B72" s="73" t="s">
        <v>468</v>
      </c>
      <c r="C72" s="7" t="s">
        <v>120</v>
      </c>
      <c r="D72" s="7">
        <v>87</v>
      </c>
      <c r="E72" s="7">
        <v>88</v>
      </c>
      <c r="F72" s="7">
        <v>0</v>
      </c>
      <c r="G72" s="7">
        <v>0</v>
      </c>
      <c r="H72" s="7">
        <v>0</v>
      </c>
      <c r="I72" s="62">
        <v>0</v>
      </c>
      <c r="J72" s="62">
        <v>175</v>
      </c>
      <c r="K72" s="62">
        <v>175</v>
      </c>
      <c r="L72" s="61">
        <v>15</v>
      </c>
    </row>
    <row r="73" spans="1:12" x14ac:dyDescent="0.2">
      <c r="A73" s="73" t="s">
        <v>423</v>
      </c>
      <c r="B73" s="73" t="s">
        <v>498</v>
      </c>
      <c r="C73" s="7" t="s">
        <v>23</v>
      </c>
      <c r="D73" s="7">
        <v>85</v>
      </c>
      <c r="E73" s="7">
        <v>87</v>
      </c>
      <c r="F73" s="7">
        <v>0</v>
      </c>
      <c r="G73" s="7">
        <v>0</v>
      </c>
      <c r="H73" s="7">
        <v>0</v>
      </c>
      <c r="I73" s="62">
        <v>0</v>
      </c>
      <c r="J73" s="62">
        <v>172</v>
      </c>
      <c r="K73" s="62">
        <v>172</v>
      </c>
      <c r="L73" s="61">
        <v>16</v>
      </c>
    </row>
    <row r="74" spans="1:12" x14ac:dyDescent="0.2">
      <c r="A74" s="73" t="s">
        <v>272</v>
      </c>
      <c r="B74" s="73" t="s">
        <v>381</v>
      </c>
      <c r="C74" s="7" t="s">
        <v>33</v>
      </c>
      <c r="D74" s="7">
        <v>84</v>
      </c>
      <c r="E74" s="7">
        <v>86</v>
      </c>
      <c r="F74" s="7">
        <v>0</v>
      </c>
      <c r="G74" s="7">
        <v>0</v>
      </c>
      <c r="H74" s="7">
        <v>0</v>
      </c>
      <c r="I74" s="62">
        <v>0</v>
      </c>
      <c r="J74" s="62">
        <v>170</v>
      </c>
      <c r="K74" s="62">
        <v>170</v>
      </c>
      <c r="L74" s="61">
        <v>17</v>
      </c>
    </row>
    <row r="75" spans="1:12" x14ac:dyDescent="0.2">
      <c r="A75" s="73" t="s">
        <v>419</v>
      </c>
      <c r="B75" s="73" t="s">
        <v>468</v>
      </c>
      <c r="C75" s="7" t="s">
        <v>120</v>
      </c>
      <c r="D75" s="7">
        <v>0</v>
      </c>
      <c r="E75" s="7">
        <v>83</v>
      </c>
      <c r="F75" s="7">
        <v>85</v>
      </c>
      <c r="G75" s="7">
        <v>0</v>
      </c>
      <c r="H75" s="7">
        <v>0</v>
      </c>
      <c r="I75" s="62">
        <v>0</v>
      </c>
      <c r="J75" s="62">
        <v>168</v>
      </c>
      <c r="K75" s="62">
        <v>168</v>
      </c>
      <c r="L75" s="61">
        <v>18</v>
      </c>
    </row>
    <row r="76" spans="1:12" x14ac:dyDescent="0.2">
      <c r="A76" s="73" t="s">
        <v>492</v>
      </c>
      <c r="B76" s="73" t="s">
        <v>417</v>
      </c>
      <c r="C76" s="7" t="s">
        <v>43</v>
      </c>
      <c r="D76" s="7">
        <v>0</v>
      </c>
      <c r="E76" s="7">
        <v>85</v>
      </c>
      <c r="F76" s="7">
        <v>83</v>
      </c>
      <c r="G76" s="7">
        <v>0</v>
      </c>
      <c r="H76" s="7">
        <v>0</v>
      </c>
      <c r="I76" s="62">
        <v>0</v>
      </c>
      <c r="J76" s="62">
        <v>168</v>
      </c>
      <c r="K76" s="62">
        <v>168</v>
      </c>
      <c r="L76" s="61">
        <v>18</v>
      </c>
    </row>
    <row r="77" spans="1:12" x14ac:dyDescent="0.2">
      <c r="A77" s="73" t="s">
        <v>501</v>
      </c>
      <c r="B77" s="73" t="s">
        <v>449</v>
      </c>
      <c r="C77" s="7" t="s">
        <v>107</v>
      </c>
      <c r="D77" s="7">
        <v>0</v>
      </c>
      <c r="E77" s="7">
        <v>80</v>
      </c>
      <c r="F77" s="7">
        <v>86</v>
      </c>
      <c r="G77" s="7">
        <v>0</v>
      </c>
      <c r="H77" s="7">
        <v>0</v>
      </c>
      <c r="I77" s="62">
        <v>0</v>
      </c>
      <c r="J77" s="62">
        <v>166</v>
      </c>
      <c r="K77" s="62">
        <v>166</v>
      </c>
      <c r="L77" s="61">
        <v>20</v>
      </c>
    </row>
    <row r="78" spans="1:12" x14ac:dyDescent="0.2">
      <c r="A78" s="73" t="s">
        <v>680</v>
      </c>
      <c r="B78" s="73" t="s">
        <v>681</v>
      </c>
      <c r="C78" s="7" t="s">
        <v>209</v>
      </c>
      <c r="D78" s="7">
        <v>0</v>
      </c>
      <c r="E78" s="7">
        <v>81</v>
      </c>
      <c r="F78" s="7">
        <v>81</v>
      </c>
      <c r="G78" s="7">
        <v>0</v>
      </c>
      <c r="H78" s="7">
        <v>0</v>
      </c>
      <c r="I78" s="62">
        <v>0</v>
      </c>
      <c r="J78" s="62">
        <v>162</v>
      </c>
      <c r="K78" s="62">
        <v>162</v>
      </c>
      <c r="L78" s="61">
        <v>21</v>
      </c>
    </row>
    <row r="79" spans="1:12" x14ac:dyDescent="0.2">
      <c r="A79" s="73" t="s">
        <v>493</v>
      </c>
      <c r="B79" s="73" t="s">
        <v>494</v>
      </c>
      <c r="C79" s="7" t="s">
        <v>99</v>
      </c>
      <c r="D79" s="7">
        <v>0</v>
      </c>
      <c r="E79" s="7">
        <v>79</v>
      </c>
      <c r="F79" s="7">
        <v>78</v>
      </c>
      <c r="G79" s="7">
        <v>0</v>
      </c>
      <c r="H79" s="7">
        <v>0</v>
      </c>
      <c r="I79" s="62">
        <v>0</v>
      </c>
      <c r="J79" s="62">
        <v>157</v>
      </c>
      <c r="K79" s="62">
        <v>157</v>
      </c>
      <c r="L79" s="61">
        <v>22</v>
      </c>
    </row>
    <row r="80" spans="1:12" x14ac:dyDescent="0.2">
      <c r="A80" s="73" t="s">
        <v>502</v>
      </c>
      <c r="B80" s="73" t="s">
        <v>503</v>
      </c>
      <c r="C80" s="7" t="s">
        <v>42</v>
      </c>
      <c r="D80" s="7">
        <v>0</v>
      </c>
      <c r="E80" s="7">
        <v>0</v>
      </c>
      <c r="F80" s="7">
        <v>100</v>
      </c>
      <c r="G80" s="7">
        <v>0</v>
      </c>
      <c r="H80" s="7">
        <v>0</v>
      </c>
      <c r="I80" s="62">
        <v>0</v>
      </c>
      <c r="J80" s="62">
        <v>100</v>
      </c>
      <c r="K80" s="62">
        <v>100</v>
      </c>
      <c r="L80" s="61">
        <v>23</v>
      </c>
    </row>
    <row r="81" spans="1:12" x14ac:dyDescent="0.2">
      <c r="A81" s="73" t="s">
        <v>500</v>
      </c>
      <c r="B81" s="73" t="s">
        <v>491</v>
      </c>
      <c r="C81" s="7" t="s">
        <v>23</v>
      </c>
      <c r="D81" s="7">
        <v>96</v>
      </c>
      <c r="E81" s="7">
        <v>0</v>
      </c>
      <c r="F81" s="7">
        <v>0</v>
      </c>
      <c r="G81" s="7">
        <v>0</v>
      </c>
      <c r="H81" s="7">
        <v>0</v>
      </c>
      <c r="I81" s="62">
        <v>0</v>
      </c>
      <c r="J81" s="62">
        <v>96</v>
      </c>
      <c r="K81" s="62">
        <v>96</v>
      </c>
      <c r="L81" s="61">
        <v>24</v>
      </c>
    </row>
    <row r="82" spans="1:12" x14ac:dyDescent="0.2">
      <c r="A82" s="73" t="s">
        <v>507</v>
      </c>
      <c r="B82" s="73" t="s">
        <v>182</v>
      </c>
      <c r="C82" s="7" t="s">
        <v>107</v>
      </c>
      <c r="D82" s="7">
        <v>93</v>
      </c>
      <c r="E82" s="7">
        <v>0</v>
      </c>
      <c r="F82" s="7">
        <v>0</v>
      </c>
      <c r="G82" s="7">
        <v>0</v>
      </c>
      <c r="H82" s="7">
        <v>0</v>
      </c>
      <c r="I82" s="62">
        <v>0</v>
      </c>
      <c r="J82" s="62">
        <v>93</v>
      </c>
      <c r="K82" s="62">
        <v>93</v>
      </c>
      <c r="L82" s="61">
        <v>25</v>
      </c>
    </row>
    <row r="83" spans="1:12" x14ac:dyDescent="0.2">
      <c r="A83" s="73" t="s">
        <v>488</v>
      </c>
      <c r="B83" s="73" t="s">
        <v>239</v>
      </c>
      <c r="C83" s="7" t="s">
        <v>17</v>
      </c>
      <c r="D83" s="7">
        <v>0</v>
      </c>
      <c r="E83" s="7">
        <v>0</v>
      </c>
      <c r="F83" s="7">
        <v>93</v>
      </c>
      <c r="G83" s="7">
        <v>0</v>
      </c>
      <c r="H83" s="7">
        <v>0</v>
      </c>
      <c r="I83" s="62">
        <v>0</v>
      </c>
      <c r="J83" s="62">
        <v>93</v>
      </c>
      <c r="K83" s="62">
        <v>93</v>
      </c>
      <c r="L83" s="61">
        <v>25</v>
      </c>
    </row>
    <row r="84" spans="1:12" x14ac:dyDescent="0.2">
      <c r="A84" s="73" t="s">
        <v>496</v>
      </c>
      <c r="B84" s="73" t="s">
        <v>497</v>
      </c>
      <c r="C84" s="7" t="s">
        <v>107</v>
      </c>
      <c r="D84" s="7">
        <v>0</v>
      </c>
      <c r="E84" s="7">
        <v>90</v>
      </c>
      <c r="F84" s="7">
        <v>0</v>
      </c>
      <c r="G84" s="7">
        <v>0</v>
      </c>
      <c r="H84" s="7">
        <v>0</v>
      </c>
      <c r="I84" s="62">
        <v>0</v>
      </c>
      <c r="J84" s="62">
        <v>90</v>
      </c>
      <c r="K84" s="62">
        <v>90</v>
      </c>
      <c r="L84" s="61">
        <v>27</v>
      </c>
    </row>
    <row r="85" spans="1:12" x14ac:dyDescent="0.2">
      <c r="A85" s="73" t="s">
        <v>729</v>
      </c>
      <c r="B85" s="73" t="s">
        <v>728</v>
      </c>
      <c r="C85" s="7" t="s">
        <v>17</v>
      </c>
      <c r="D85" s="7">
        <v>0</v>
      </c>
      <c r="E85" s="7">
        <v>0</v>
      </c>
      <c r="F85" s="7">
        <v>89</v>
      </c>
      <c r="G85" s="7">
        <v>0</v>
      </c>
      <c r="H85" s="7">
        <v>0</v>
      </c>
      <c r="I85" s="62">
        <v>0</v>
      </c>
      <c r="J85" s="62">
        <v>89</v>
      </c>
      <c r="K85" s="62">
        <v>89</v>
      </c>
      <c r="L85" s="61">
        <v>28</v>
      </c>
    </row>
    <row r="86" spans="1:12" x14ac:dyDescent="0.2">
      <c r="A86" s="73" t="s">
        <v>510</v>
      </c>
      <c r="B86" s="73" t="s">
        <v>279</v>
      </c>
      <c r="C86" s="7" t="s">
        <v>120</v>
      </c>
      <c r="D86" s="7">
        <v>88</v>
      </c>
      <c r="E86" s="7">
        <v>0</v>
      </c>
      <c r="F86" s="7">
        <v>0</v>
      </c>
      <c r="G86" s="7">
        <v>0</v>
      </c>
      <c r="H86" s="7">
        <v>0</v>
      </c>
      <c r="I86" s="62">
        <v>0</v>
      </c>
      <c r="J86" s="62">
        <v>88</v>
      </c>
      <c r="K86" s="62">
        <v>88</v>
      </c>
      <c r="L86" s="61">
        <v>29</v>
      </c>
    </row>
    <row r="87" spans="1:12" x14ac:dyDescent="0.2">
      <c r="A87" s="73" t="s">
        <v>483</v>
      </c>
      <c r="B87" s="73" t="s">
        <v>484</v>
      </c>
      <c r="C87" s="7" t="s">
        <v>99</v>
      </c>
      <c r="D87" s="7">
        <v>86</v>
      </c>
      <c r="E87" s="7">
        <v>0</v>
      </c>
      <c r="F87" s="7">
        <v>0</v>
      </c>
      <c r="G87" s="7">
        <v>0</v>
      </c>
      <c r="H87" s="7">
        <v>0</v>
      </c>
      <c r="I87" s="62">
        <v>0</v>
      </c>
      <c r="J87" s="62">
        <v>86</v>
      </c>
      <c r="K87" s="62">
        <v>86</v>
      </c>
      <c r="L87" s="61">
        <v>30</v>
      </c>
    </row>
    <row r="88" spans="1:12" x14ac:dyDescent="0.2">
      <c r="A88" s="73" t="s">
        <v>136</v>
      </c>
      <c r="B88" s="73" t="s">
        <v>391</v>
      </c>
      <c r="C88" s="7" t="s">
        <v>207</v>
      </c>
      <c r="D88" s="7">
        <v>0</v>
      </c>
      <c r="E88" s="7">
        <v>0</v>
      </c>
      <c r="F88" s="7">
        <v>84</v>
      </c>
      <c r="G88" s="7">
        <v>0</v>
      </c>
      <c r="H88" s="7">
        <v>0</v>
      </c>
      <c r="I88" s="62">
        <v>0</v>
      </c>
      <c r="J88" s="62">
        <v>84</v>
      </c>
      <c r="K88" s="62">
        <v>84</v>
      </c>
      <c r="L88" s="61">
        <v>31</v>
      </c>
    </row>
    <row r="89" spans="1:12" x14ac:dyDescent="0.2">
      <c r="A89" s="73" t="s">
        <v>178</v>
      </c>
      <c r="B89" s="73" t="s">
        <v>394</v>
      </c>
      <c r="C89" s="7" t="s">
        <v>107</v>
      </c>
      <c r="D89" s="7">
        <v>83</v>
      </c>
      <c r="E89" s="7">
        <v>0</v>
      </c>
      <c r="F89" s="7">
        <v>0</v>
      </c>
      <c r="G89" s="7">
        <v>0</v>
      </c>
      <c r="H89" s="7">
        <v>0</v>
      </c>
      <c r="I89" s="62">
        <v>0</v>
      </c>
      <c r="J89" s="62">
        <v>83</v>
      </c>
      <c r="K89" s="62">
        <v>83</v>
      </c>
      <c r="L89" s="61">
        <v>32</v>
      </c>
    </row>
    <row r="90" spans="1:12" x14ac:dyDescent="0.2">
      <c r="A90" s="73" t="s">
        <v>408</v>
      </c>
      <c r="B90" s="73" t="s">
        <v>449</v>
      </c>
      <c r="C90" s="7" t="s">
        <v>107</v>
      </c>
      <c r="D90" s="7">
        <v>0</v>
      </c>
      <c r="E90" s="7">
        <v>0</v>
      </c>
      <c r="F90" s="7">
        <v>82</v>
      </c>
      <c r="G90" s="7">
        <v>0</v>
      </c>
      <c r="H90" s="7">
        <v>0</v>
      </c>
      <c r="I90" s="62">
        <v>0</v>
      </c>
      <c r="J90" s="62">
        <v>82</v>
      </c>
      <c r="K90" s="62">
        <v>82</v>
      </c>
      <c r="L90" s="61">
        <v>33</v>
      </c>
    </row>
    <row r="91" spans="1:12" x14ac:dyDescent="0.2">
      <c r="A91" s="73" t="s">
        <v>170</v>
      </c>
      <c r="B91" s="73" t="s">
        <v>215</v>
      </c>
      <c r="C91" s="7" t="s">
        <v>106</v>
      </c>
      <c r="D91" s="7">
        <v>0</v>
      </c>
      <c r="E91" s="7">
        <v>82</v>
      </c>
      <c r="F91" s="7">
        <v>0</v>
      </c>
      <c r="G91" s="7">
        <v>0</v>
      </c>
      <c r="H91" s="7">
        <v>0</v>
      </c>
      <c r="I91" s="62">
        <v>0</v>
      </c>
      <c r="J91" s="62">
        <v>82</v>
      </c>
      <c r="K91" s="62">
        <v>82</v>
      </c>
      <c r="L91" s="61">
        <v>33</v>
      </c>
    </row>
    <row r="92" spans="1:12" x14ac:dyDescent="0.2">
      <c r="A92" s="73" t="s">
        <v>509</v>
      </c>
      <c r="B92" s="73" t="s">
        <v>336</v>
      </c>
      <c r="C92" s="7" t="s">
        <v>129</v>
      </c>
      <c r="D92" s="7">
        <v>81</v>
      </c>
      <c r="E92" s="7">
        <v>0</v>
      </c>
      <c r="F92" s="7">
        <v>0</v>
      </c>
      <c r="G92" s="7">
        <v>0</v>
      </c>
      <c r="H92" s="7">
        <v>0</v>
      </c>
      <c r="I92" s="62">
        <v>0</v>
      </c>
      <c r="J92" s="62">
        <v>81</v>
      </c>
      <c r="K92" s="62">
        <v>81</v>
      </c>
      <c r="L92" s="61">
        <v>35</v>
      </c>
    </row>
    <row r="93" spans="1:12" x14ac:dyDescent="0.2">
      <c r="A93" s="73" t="s">
        <v>511</v>
      </c>
      <c r="B93" s="73" t="s">
        <v>512</v>
      </c>
      <c r="C93" s="7" t="s">
        <v>127</v>
      </c>
      <c r="D93" s="7">
        <v>80</v>
      </c>
      <c r="E93" s="7">
        <v>0</v>
      </c>
      <c r="F93" s="7">
        <v>0</v>
      </c>
      <c r="G93" s="7">
        <v>0</v>
      </c>
      <c r="H93" s="7">
        <v>0</v>
      </c>
      <c r="I93" s="62">
        <v>0</v>
      </c>
      <c r="J93" s="62">
        <v>80</v>
      </c>
      <c r="K93" s="62">
        <v>80</v>
      </c>
      <c r="L93" s="61">
        <v>36</v>
      </c>
    </row>
    <row r="94" spans="1:12" x14ac:dyDescent="0.2">
      <c r="A94" s="73" t="s">
        <v>513</v>
      </c>
      <c r="B94" s="73" t="s">
        <v>514</v>
      </c>
      <c r="C94" s="7" t="s">
        <v>208</v>
      </c>
      <c r="D94" s="7">
        <v>0</v>
      </c>
      <c r="E94" s="7">
        <v>0</v>
      </c>
      <c r="F94" s="7">
        <v>79</v>
      </c>
      <c r="G94" s="7">
        <v>0</v>
      </c>
      <c r="H94" s="7">
        <v>0</v>
      </c>
      <c r="I94" s="62">
        <v>0</v>
      </c>
      <c r="J94" s="62">
        <v>79</v>
      </c>
      <c r="K94" s="62">
        <v>79</v>
      </c>
      <c r="L94" s="61">
        <v>37</v>
      </c>
    </row>
    <row r="95" spans="1:12" x14ac:dyDescent="0.2">
      <c r="A95" s="74"/>
      <c r="B95" s="74"/>
      <c r="C95" s="11"/>
      <c r="D95" s="11"/>
      <c r="E95" s="11"/>
      <c r="F95" s="11"/>
      <c r="G95" s="11"/>
      <c r="H95" s="65"/>
      <c r="I95" s="65"/>
      <c r="J95" s="64"/>
    </row>
    <row r="96" spans="1:12" x14ac:dyDescent="0.2">
      <c r="A96" s="63"/>
      <c r="B96" s="63"/>
      <c r="C96" s="63"/>
      <c r="D96" s="63"/>
      <c r="E96" s="64"/>
      <c r="F96" s="65"/>
      <c r="G96" s="65"/>
    </row>
    <row r="97" spans="1:12" ht="15" customHeight="1" x14ac:dyDescent="0.2">
      <c r="A97" s="59" t="s">
        <v>88</v>
      </c>
      <c r="B97" s="59"/>
      <c r="C97" s="59"/>
      <c r="D97" s="60" t="s">
        <v>83</v>
      </c>
      <c r="E97" s="60" t="s">
        <v>98</v>
      </c>
      <c r="F97" s="60" t="s">
        <v>11</v>
      </c>
      <c r="G97" s="60" t="s">
        <v>110</v>
      </c>
      <c r="H97" s="85" t="s">
        <v>10</v>
      </c>
      <c r="I97" s="60" t="s">
        <v>117</v>
      </c>
      <c r="J97" s="60" t="s">
        <v>63</v>
      </c>
      <c r="K97" s="82" t="s">
        <v>100</v>
      </c>
      <c r="L97" s="82" t="s">
        <v>95</v>
      </c>
    </row>
    <row r="98" spans="1:12" x14ac:dyDescent="0.2">
      <c r="A98" s="73" t="s">
        <v>525</v>
      </c>
      <c r="B98" s="73" t="s">
        <v>526</v>
      </c>
      <c r="C98" s="7" t="s">
        <v>27</v>
      </c>
      <c r="D98" s="7">
        <v>100</v>
      </c>
      <c r="E98" s="7">
        <v>100</v>
      </c>
      <c r="F98" s="7">
        <v>100</v>
      </c>
      <c r="G98" s="7">
        <v>0</v>
      </c>
      <c r="H98" s="7">
        <v>0</v>
      </c>
      <c r="I98" s="62">
        <v>0</v>
      </c>
      <c r="J98" s="62">
        <v>300</v>
      </c>
      <c r="K98" s="62">
        <v>300</v>
      </c>
      <c r="L98" s="61">
        <v>1</v>
      </c>
    </row>
    <row r="99" spans="1:12" x14ac:dyDescent="0.2">
      <c r="A99" s="73" t="s">
        <v>635</v>
      </c>
      <c r="B99" s="73" t="s">
        <v>556</v>
      </c>
      <c r="C99" s="7" t="s">
        <v>35</v>
      </c>
      <c r="D99" s="7">
        <v>97</v>
      </c>
      <c r="E99" s="7">
        <v>98</v>
      </c>
      <c r="F99" s="7">
        <v>97</v>
      </c>
      <c r="G99" s="7">
        <v>0</v>
      </c>
      <c r="H99" s="7">
        <v>0</v>
      </c>
      <c r="I99" s="62">
        <v>0</v>
      </c>
      <c r="J99" s="62">
        <v>292</v>
      </c>
      <c r="K99" s="62">
        <v>292</v>
      </c>
      <c r="L99" s="61">
        <v>2</v>
      </c>
    </row>
    <row r="100" spans="1:12" x14ac:dyDescent="0.2">
      <c r="A100" s="73" t="s">
        <v>149</v>
      </c>
      <c r="B100" s="73" t="s">
        <v>459</v>
      </c>
      <c r="C100" s="7" t="s">
        <v>23</v>
      </c>
      <c r="D100" s="7">
        <v>96</v>
      </c>
      <c r="E100" s="7">
        <v>96</v>
      </c>
      <c r="F100" s="7">
        <v>98</v>
      </c>
      <c r="G100" s="7">
        <v>0</v>
      </c>
      <c r="H100" s="7">
        <v>0</v>
      </c>
      <c r="I100" s="62">
        <v>0</v>
      </c>
      <c r="J100" s="62">
        <v>290</v>
      </c>
      <c r="K100" s="62">
        <v>290</v>
      </c>
      <c r="L100" s="61">
        <v>3</v>
      </c>
    </row>
    <row r="101" spans="1:12" x14ac:dyDescent="0.2">
      <c r="A101" s="73" t="s">
        <v>520</v>
      </c>
      <c r="B101" s="73" t="s">
        <v>279</v>
      </c>
      <c r="C101" s="7" t="s">
        <v>23</v>
      </c>
      <c r="D101" s="7">
        <v>95</v>
      </c>
      <c r="E101" s="7">
        <v>95</v>
      </c>
      <c r="F101" s="7">
        <v>96</v>
      </c>
      <c r="G101" s="7">
        <v>0</v>
      </c>
      <c r="H101" s="7">
        <v>0</v>
      </c>
      <c r="I101" s="62">
        <v>0</v>
      </c>
      <c r="J101" s="62">
        <v>286</v>
      </c>
      <c r="K101" s="62">
        <v>286</v>
      </c>
      <c r="L101" s="61">
        <v>4</v>
      </c>
    </row>
    <row r="102" spans="1:12" x14ac:dyDescent="0.2">
      <c r="A102" s="73" t="s">
        <v>170</v>
      </c>
      <c r="B102" s="73" t="s">
        <v>394</v>
      </c>
      <c r="C102" s="7" t="s">
        <v>23</v>
      </c>
      <c r="D102" s="7">
        <v>93</v>
      </c>
      <c r="E102" s="7">
        <v>93</v>
      </c>
      <c r="F102" s="7">
        <v>95</v>
      </c>
      <c r="G102" s="7">
        <v>0</v>
      </c>
      <c r="H102" s="7">
        <v>0</v>
      </c>
      <c r="I102" s="62">
        <v>0</v>
      </c>
      <c r="J102" s="62">
        <v>281</v>
      </c>
      <c r="K102" s="62">
        <v>281</v>
      </c>
      <c r="L102" s="61">
        <v>5</v>
      </c>
    </row>
    <row r="103" spans="1:12" x14ac:dyDescent="0.2">
      <c r="A103" s="73" t="s">
        <v>328</v>
      </c>
      <c r="B103" s="73" t="s">
        <v>486</v>
      </c>
      <c r="C103" s="7" t="s">
        <v>40</v>
      </c>
      <c r="D103" s="7">
        <v>88</v>
      </c>
      <c r="E103" s="7">
        <v>88</v>
      </c>
      <c r="F103" s="7">
        <v>91</v>
      </c>
      <c r="G103" s="7">
        <v>0</v>
      </c>
      <c r="H103" s="7">
        <v>0</v>
      </c>
      <c r="I103" s="62">
        <v>0</v>
      </c>
      <c r="J103" s="62">
        <v>267</v>
      </c>
      <c r="K103" s="62">
        <v>267</v>
      </c>
      <c r="L103" s="61">
        <v>6</v>
      </c>
    </row>
    <row r="104" spans="1:12" x14ac:dyDescent="0.2">
      <c r="A104" s="73" t="s">
        <v>539</v>
      </c>
      <c r="B104" s="73" t="s">
        <v>506</v>
      </c>
      <c r="C104" s="7" t="s">
        <v>44</v>
      </c>
      <c r="D104" s="7">
        <v>86</v>
      </c>
      <c r="E104" s="7">
        <v>86</v>
      </c>
      <c r="F104" s="7">
        <v>92</v>
      </c>
      <c r="G104" s="7">
        <v>0</v>
      </c>
      <c r="H104" s="7">
        <v>0</v>
      </c>
      <c r="I104" s="62">
        <v>0</v>
      </c>
      <c r="J104" s="62">
        <v>264</v>
      </c>
      <c r="K104" s="62">
        <v>264</v>
      </c>
      <c r="L104" s="61">
        <v>7</v>
      </c>
    </row>
    <row r="105" spans="1:12" x14ac:dyDescent="0.2">
      <c r="A105" s="73" t="s">
        <v>531</v>
      </c>
      <c r="B105" s="73" t="s">
        <v>424</v>
      </c>
      <c r="C105" s="7" t="s">
        <v>28</v>
      </c>
      <c r="D105" s="7">
        <v>82</v>
      </c>
      <c r="E105" s="7">
        <v>87</v>
      </c>
      <c r="F105" s="7">
        <v>90</v>
      </c>
      <c r="G105" s="7">
        <v>0</v>
      </c>
      <c r="H105" s="7">
        <v>0</v>
      </c>
      <c r="I105" s="62">
        <v>0</v>
      </c>
      <c r="J105" s="62">
        <v>259</v>
      </c>
      <c r="K105" s="62">
        <v>259</v>
      </c>
      <c r="L105" s="61">
        <v>8</v>
      </c>
    </row>
    <row r="106" spans="1:12" x14ac:dyDescent="0.2">
      <c r="A106" s="73" t="s">
        <v>537</v>
      </c>
      <c r="B106" s="73" t="s">
        <v>538</v>
      </c>
      <c r="C106" s="7" t="s">
        <v>120</v>
      </c>
      <c r="D106" s="7">
        <v>81</v>
      </c>
      <c r="E106" s="7">
        <v>83</v>
      </c>
      <c r="F106" s="7">
        <v>87</v>
      </c>
      <c r="G106" s="7">
        <v>0</v>
      </c>
      <c r="H106" s="7">
        <v>0</v>
      </c>
      <c r="I106" s="62">
        <v>0</v>
      </c>
      <c r="J106" s="62">
        <v>251</v>
      </c>
      <c r="K106" s="62">
        <v>251</v>
      </c>
      <c r="L106" s="61">
        <v>9</v>
      </c>
    </row>
    <row r="107" spans="1:12" x14ac:dyDescent="0.2">
      <c r="A107" s="73" t="s">
        <v>546</v>
      </c>
      <c r="B107" s="73" t="s">
        <v>279</v>
      </c>
      <c r="C107" s="7" t="s">
        <v>23</v>
      </c>
      <c r="D107" s="7">
        <v>0</v>
      </c>
      <c r="E107" s="7">
        <v>99</v>
      </c>
      <c r="F107" s="7">
        <v>99</v>
      </c>
      <c r="G107" s="7">
        <v>0</v>
      </c>
      <c r="H107" s="7">
        <v>0</v>
      </c>
      <c r="I107" s="62">
        <v>0</v>
      </c>
      <c r="J107" s="62">
        <v>198</v>
      </c>
      <c r="K107" s="62">
        <v>198</v>
      </c>
      <c r="L107" s="61">
        <v>10</v>
      </c>
    </row>
    <row r="108" spans="1:12" x14ac:dyDescent="0.2">
      <c r="A108" s="73" t="s">
        <v>631</v>
      </c>
      <c r="B108" s="73" t="s">
        <v>289</v>
      </c>
      <c r="C108" s="7" t="s">
        <v>106</v>
      </c>
      <c r="D108" s="7">
        <v>98</v>
      </c>
      <c r="E108" s="7">
        <v>97</v>
      </c>
      <c r="F108" s="7">
        <v>0</v>
      </c>
      <c r="G108" s="7">
        <v>0</v>
      </c>
      <c r="H108" s="7">
        <v>0</v>
      </c>
      <c r="I108" s="62">
        <v>0</v>
      </c>
      <c r="J108" s="62">
        <v>195</v>
      </c>
      <c r="K108" s="62">
        <v>195</v>
      </c>
      <c r="L108" s="61">
        <v>11</v>
      </c>
    </row>
    <row r="109" spans="1:12" x14ac:dyDescent="0.2">
      <c r="A109" s="73" t="s">
        <v>529</v>
      </c>
      <c r="B109" s="73" t="s">
        <v>289</v>
      </c>
      <c r="C109" s="7" t="s">
        <v>27</v>
      </c>
      <c r="D109" s="7">
        <v>92</v>
      </c>
      <c r="E109" s="7">
        <v>0</v>
      </c>
      <c r="F109" s="7">
        <v>93</v>
      </c>
      <c r="G109" s="7">
        <v>0</v>
      </c>
      <c r="H109" s="7">
        <v>0</v>
      </c>
      <c r="I109" s="62">
        <v>0</v>
      </c>
      <c r="J109" s="62">
        <v>185</v>
      </c>
      <c r="K109" s="62">
        <v>185</v>
      </c>
      <c r="L109" s="61">
        <v>12</v>
      </c>
    </row>
    <row r="110" spans="1:12" x14ac:dyDescent="0.2">
      <c r="A110" s="73" t="s">
        <v>249</v>
      </c>
      <c r="B110" s="73" t="s">
        <v>489</v>
      </c>
      <c r="C110" s="7" t="s">
        <v>121</v>
      </c>
      <c r="D110" s="7">
        <v>91</v>
      </c>
      <c r="E110" s="7">
        <v>92</v>
      </c>
      <c r="F110" s="7">
        <v>0</v>
      </c>
      <c r="G110" s="7">
        <v>0</v>
      </c>
      <c r="H110" s="7">
        <v>0</v>
      </c>
      <c r="I110" s="62">
        <v>0</v>
      </c>
      <c r="J110" s="62">
        <v>183</v>
      </c>
      <c r="K110" s="62">
        <v>183</v>
      </c>
      <c r="L110" s="61">
        <v>13</v>
      </c>
    </row>
    <row r="111" spans="1:12" x14ac:dyDescent="0.2">
      <c r="A111" s="73" t="s">
        <v>540</v>
      </c>
      <c r="B111" s="73" t="s">
        <v>469</v>
      </c>
      <c r="C111" s="7" t="s">
        <v>19</v>
      </c>
      <c r="D111" s="7">
        <v>90</v>
      </c>
      <c r="E111" s="7">
        <v>89</v>
      </c>
      <c r="F111" s="7">
        <v>0</v>
      </c>
      <c r="G111" s="7">
        <v>0</v>
      </c>
      <c r="H111" s="7">
        <v>0</v>
      </c>
      <c r="I111" s="62">
        <v>0</v>
      </c>
      <c r="J111" s="62">
        <v>179</v>
      </c>
      <c r="K111" s="62">
        <v>179</v>
      </c>
      <c r="L111" s="61">
        <v>14</v>
      </c>
    </row>
    <row r="112" spans="1:12" x14ac:dyDescent="0.2">
      <c r="A112" s="73" t="s">
        <v>513</v>
      </c>
      <c r="B112" s="73" t="s">
        <v>244</v>
      </c>
      <c r="C112" s="7" t="s">
        <v>28</v>
      </c>
      <c r="D112" s="7">
        <v>87</v>
      </c>
      <c r="E112" s="7">
        <v>91</v>
      </c>
      <c r="F112" s="7">
        <v>0</v>
      </c>
      <c r="G112" s="7">
        <v>0</v>
      </c>
      <c r="H112" s="7">
        <v>0</v>
      </c>
      <c r="I112" s="62">
        <v>0</v>
      </c>
      <c r="J112" s="62">
        <v>178</v>
      </c>
      <c r="K112" s="62">
        <v>178</v>
      </c>
      <c r="L112" s="61">
        <v>15</v>
      </c>
    </row>
    <row r="113" spans="1:12" x14ac:dyDescent="0.2">
      <c r="A113" s="73" t="s">
        <v>515</v>
      </c>
      <c r="B113" s="73" t="s">
        <v>486</v>
      </c>
      <c r="C113" s="7" t="s">
        <v>43</v>
      </c>
      <c r="D113" s="7">
        <v>85</v>
      </c>
      <c r="E113" s="7">
        <v>90</v>
      </c>
      <c r="F113" s="7">
        <v>0</v>
      </c>
      <c r="G113" s="7">
        <v>0</v>
      </c>
      <c r="H113" s="7">
        <v>0</v>
      </c>
      <c r="I113" s="62">
        <v>0</v>
      </c>
      <c r="J113" s="62">
        <v>175</v>
      </c>
      <c r="K113" s="62">
        <v>175</v>
      </c>
      <c r="L113" s="61">
        <v>16</v>
      </c>
    </row>
    <row r="114" spans="1:12" x14ac:dyDescent="0.2">
      <c r="A114" s="73" t="s">
        <v>528</v>
      </c>
      <c r="B114" s="73" t="s">
        <v>454</v>
      </c>
      <c r="C114" s="7" t="s">
        <v>120</v>
      </c>
      <c r="D114" s="7">
        <v>0</v>
      </c>
      <c r="E114" s="7">
        <v>85</v>
      </c>
      <c r="F114" s="7">
        <v>89</v>
      </c>
      <c r="G114" s="7">
        <v>0</v>
      </c>
      <c r="H114" s="7">
        <v>0</v>
      </c>
      <c r="I114" s="62">
        <v>0</v>
      </c>
      <c r="J114" s="62">
        <v>174</v>
      </c>
      <c r="K114" s="62">
        <v>174</v>
      </c>
      <c r="L114" s="61">
        <v>17</v>
      </c>
    </row>
    <row r="115" spans="1:12" x14ac:dyDescent="0.2">
      <c r="A115" s="73" t="s">
        <v>479</v>
      </c>
      <c r="B115" s="73" t="s">
        <v>486</v>
      </c>
      <c r="C115" s="7" t="s">
        <v>107</v>
      </c>
      <c r="D115" s="7">
        <v>83</v>
      </c>
      <c r="E115" s="7">
        <v>84</v>
      </c>
      <c r="F115" s="7">
        <v>0</v>
      </c>
      <c r="G115" s="7">
        <v>0</v>
      </c>
      <c r="H115" s="7">
        <v>0</v>
      </c>
      <c r="I115" s="62">
        <v>0</v>
      </c>
      <c r="J115" s="62">
        <v>167</v>
      </c>
      <c r="K115" s="62">
        <v>167</v>
      </c>
      <c r="L115" s="61">
        <v>18</v>
      </c>
    </row>
    <row r="116" spans="1:12" x14ac:dyDescent="0.2">
      <c r="A116" s="73" t="s">
        <v>545</v>
      </c>
      <c r="B116" s="73" t="s">
        <v>731</v>
      </c>
      <c r="C116" s="7" t="s">
        <v>120</v>
      </c>
      <c r="D116" s="7">
        <v>0</v>
      </c>
      <c r="E116" s="7">
        <v>81</v>
      </c>
      <c r="F116" s="7">
        <v>84</v>
      </c>
      <c r="G116" s="7">
        <v>0</v>
      </c>
      <c r="H116" s="7">
        <v>0</v>
      </c>
      <c r="I116" s="62">
        <v>0</v>
      </c>
      <c r="J116" s="62">
        <v>165</v>
      </c>
      <c r="K116" s="62">
        <v>165</v>
      </c>
      <c r="L116" s="61">
        <v>19</v>
      </c>
    </row>
    <row r="117" spans="1:12" x14ac:dyDescent="0.2">
      <c r="A117" s="73" t="s">
        <v>305</v>
      </c>
      <c r="B117" s="73" t="s">
        <v>536</v>
      </c>
      <c r="C117" s="7" t="s">
        <v>43</v>
      </c>
      <c r="D117" s="7">
        <v>77</v>
      </c>
      <c r="E117" s="7">
        <v>0</v>
      </c>
      <c r="F117" s="7">
        <v>85</v>
      </c>
      <c r="G117" s="7">
        <v>0</v>
      </c>
      <c r="H117" s="7">
        <v>0</v>
      </c>
      <c r="I117" s="62">
        <v>0</v>
      </c>
      <c r="J117" s="62">
        <v>162</v>
      </c>
      <c r="K117" s="62">
        <v>162</v>
      </c>
      <c r="L117" s="61">
        <v>20</v>
      </c>
    </row>
    <row r="118" spans="1:12" x14ac:dyDescent="0.2">
      <c r="A118" s="73" t="s">
        <v>517</v>
      </c>
      <c r="B118" s="73" t="s">
        <v>518</v>
      </c>
      <c r="C118" s="7" t="s">
        <v>106</v>
      </c>
      <c r="D118" s="7">
        <v>99</v>
      </c>
      <c r="E118" s="7">
        <v>0</v>
      </c>
      <c r="F118" s="7">
        <v>0</v>
      </c>
      <c r="G118" s="7">
        <v>0</v>
      </c>
      <c r="H118" s="7">
        <v>0</v>
      </c>
      <c r="I118" s="62">
        <v>0</v>
      </c>
      <c r="J118" s="62">
        <v>99</v>
      </c>
      <c r="K118" s="62">
        <v>99</v>
      </c>
      <c r="L118" s="61">
        <v>21</v>
      </c>
    </row>
    <row r="119" spans="1:12" x14ac:dyDescent="0.2">
      <c r="A119" s="73" t="s">
        <v>197</v>
      </c>
      <c r="B119" s="73" t="s">
        <v>469</v>
      </c>
      <c r="C119" s="7" t="s">
        <v>43</v>
      </c>
      <c r="D119" s="7">
        <v>94</v>
      </c>
      <c r="E119" s="7">
        <v>0</v>
      </c>
      <c r="F119" s="7">
        <v>0</v>
      </c>
      <c r="G119" s="7">
        <v>0</v>
      </c>
      <c r="H119" s="7">
        <v>0</v>
      </c>
      <c r="I119" s="62">
        <v>0</v>
      </c>
      <c r="J119" s="62">
        <v>94</v>
      </c>
      <c r="K119" s="62">
        <v>94</v>
      </c>
      <c r="L119" s="61">
        <v>22</v>
      </c>
    </row>
    <row r="120" spans="1:12" x14ac:dyDescent="0.2">
      <c r="A120" s="73" t="s">
        <v>411</v>
      </c>
      <c r="B120" s="73" t="s">
        <v>468</v>
      </c>
      <c r="C120" s="7" t="s">
        <v>107</v>
      </c>
      <c r="D120" s="7">
        <v>0</v>
      </c>
      <c r="E120" s="7">
        <v>94</v>
      </c>
      <c r="F120" s="7">
        <v>0</v>
      </c>
      <c r="G120" s="7">
        <v>0</v>
      </c>
      <c r="H120" s="7">
        <v>0</v>
      </c>
      <c r="I120" s="62">
        <v>0</v>
      </c>
      <c r="J120" s="62">
        <v>94</v>
      </c>
      <c r="K120" s="62">
        <v>94</v>
      </c>
      <c r="L120" s="61">
        <v>22</v>
      </c>
    </row>
    <row r="121" spans="1:12" x14ac:dyDescent="0.2">
      <c r="A121" s="73" t="s">
        <v>724</v>
      </c>
      <c r="B121" s="73" t="s">
        <v>455</v>
      </c>
      <c r="C121" s="7" t="s">
        <v>19</v>
      </c>
      <c r="D121" s="7">
        <v>0</v>
      </c>
      <c r="E121" s="7">
        <v>0</v>
      </c>
      <c r="F121" s="7">
        <v>94</v>
      </c>
      <c r="G121" s="7">
        <v>0</v>
      </c>
      <c r="H121" s="7">
        <v>0</v>
      </c>
      <c r="I121" s="62">
        <v>0</v>
      </c>
      <c r="J121" s="62">
        <v>94</v>
      </c>
      <c r="K121" s="62">
        <v>94</v>
      </c>
      <c r="L121" s="61">
        <v>22</v>
      </c>
    </row>
    <row r="122" spans="1:12" x14ac:dyDescent="0.2">
      <c r="A122" s="73" t="s">
        <v>203</v>
      </c>
      <c r="B122" s="73" t="s">
        <v>521</v>
      </c>
      <c r="C122" s="7" t="s">
        <v>121</v>
      </c>
      <c r="D122" s="7">
        <v>89</v>
      </c>
      <c r="E122" s="7">
        <v>0</v>
      </c>
      <c r="F122" s="7">
        <v>0</v>
      </c>
      <c r="G122" s="7">
        <v>0</v>
      </c>
      <c r="H122" s="7">
        <v>0</v>
      </c>
      <c r="I122" s="62">
        <v>0</v>
      </c>
      <c r="J122" s="62">
        <v>89</v>
      </c>
      <c r="K122" s="62">
        <v>89</v>
      </c>
      <c r="L122" s="61">
        <v>25</v>
      </c>
    </row>
    <row r="123" spans="1:12" x14ac:dyDescent="0.2">
      <c r="A123" s="73" t="s">
        <v>519</v>
      </c>
      <c r="B123" s="73" t="s">
        <v>487</v>
      </c>
      <c r="C123" s="7" t="s">
        <v>17</v>
      </c>
      <c r="D123" s="7">
        <v>0</v>
      </c>
      <c r="E123" s="7">
        <v>0</v>
      </c>
      <c r="F123" s="7">
        <v>88</v>
      </c>
      <c r="G123" s="7">
        <v>0</v>
      </c>
      <c r="H123" s="7">
        <v>0</v>
      </c>
      <c r="I123" s="62">
        <v>0</v>
      </c>
      <c r="J123" s="62">
        <v>88</v>
      </c>
      <c r="K123" s="62">
        <v>88</v>
      </c>
      <c r="L123" s="61">
        <v>26</v>
      </c>
    </row>
    <row r="124" spans="1:12" x14ac:dyDescent="0.2">
      <c r="A124" s="73" t="s">
        <v>136</v>
      </c>
      <c r="B124" s="73" t="s">
        <v>532</v>
      </c>
      <c r="C124" s="7" t="s">
        <v>207</v>
      </c>
      <c r="D124" s="7">
        <v>0</v>
      </c>
      <c r="E124" s="7">
        <v>0</v>
      </c>
      <c r="F124" s="7">
        <v>86</v>
      </c>
      <c r="G124" s="7">
        <v>0</v>
      </c>
      <c r="H124" s="7">
        <v>0</v>
      </c>
      <c r="I124" s="62">
        <v>0</v>
      </c>
      <c r="J124" s="62">
        <v>86</v>
      </c>
      <c r="K124" s="62">
        <v>86</v>
      </c>
      <c r="L124" s="61">
        <v>27</v>
      </c>
    </row>
    <row r="125" spans="1:12" x14ac:dyDescent="0.2">
      <c r="A125" s="73" t="s">
        <v>640</v>
      </c>
      <c r="B125" s="73" t="s">
        <v>641</v>
      </c>
      <c r="C125" s="7" t="s">
        <v>35</v>
      </c>
      <c r="D125" s="7">
        <v>84</v>
      </c>
      <c r="E125" s="7">
        <v>0</v>
      </c>
      <c r="F125" s="7">
        <v>0</v>
      </c>
      <c r="G125" s="7">
        <v>0</v>
      </c>
      <c r="H125" s="7">
        <v>0</v>
      </c>
      <c r="I125" s="62">
        <v>0</v>
      </c>
      <c r="J125" s="62">
        <v>84</v>
      </c>
      <c r="K125" s="62">
        <v>84</v>
      </c>
      <c r="L125" s="61">
        <v>28</v>
      </c>
    </row>
    <row r="126" spans="1:12" x14ac:dyDescent="0.2">
      <c r="A126" s="73" t="s">
        <v>541</v>
      </c>
      <c r="B126" s="73" t="s">
        <v>542</v>
      </c>
      <c r="C126" s="7" t="s">
        <v>23</v>
      </c>
      <c r="D126" s="7">
        <v>0</v>
      </c>
      <c r="E126" s="7">
        <v>82</v>
      </c>
      <c r="F126" s="7">
        <v>0</v>
      </c>
      <c r="G126" s="7">
        <v>0</v>
      </c>
      <c r="H126" s="7">
        <v>0</v>
      </c>
      <c r="I126" s="62">
        <v>0</v>
      </c>
      <c r="J126" s="62">
        <v>82</v>
      </c>
      <c r="K126" s="62">
        <v>82</v>
      </c>
      <c r="L126" s="61">
        <v>29</v>
      </c>
    </row>
    <row r="127" spans="1:12" x14ac:dyDescent="0.2">
      <c r="A127" s="73" t="s">
        <v>522</v>
      </c>
      <c r="B127" s="73" t="s">
        <v>523</v>
      </c>
      <c r="C127" s="7" t="s">
        <v>120</v>
      </c>
      <c r="D127" s="7">
        <v>80</v>
      </c>
      <c r="E127" s="7">
        <v>0</v>
      </c>
      <c r="F127" s="7">
        <v>0</v>
      </c>
      <c r="G127" s="7">
        <v>0</v>
      </c>
      <c r="H127" s="7">
        <v>0</v>
      </c>
      <c r="I127" s="62">
        <v>0</v>
      </c>
      <c r="J127" s="62">
        <v>80</v>
      </c>
      <c r="K127" s="62">
        <v>80</v>
      </c>
      <c r="L127" s="61">
        <v>30</v>
      </c>
    </row>
    <row r="128" spans="1:12" x14ac:dyDescent="0.2">
      <c r="A128" s="73" t="s">
        <v>473</v>
      </c>
      <c r="B128" s="73" t="s">
        <v>544</v>
      </c>
      <c r="C128" s="7" t="s">
        <v>99</v>
      </c>
      <c r="D128" s="7">
        <v>79</v>
      </c>
      <c r="E128" s="7">
        <v>0</v>
      </c>
      <c r="F128" s="7">
        <v>0</v>
      </c>
      <c r="G128" s="7">
        <v>0</v>
      </c>
      <c r="H128" s="7">
        <v>0</v>
      </c>
      <c r="I128" s="62">
        <v>0</v>
      </c>
      <c r="J128" s="62">
        <v>79</v>
      </c>
      <c r="K128" s="62">
        <v>79</v>
      </c>
      <c r="L128" s="61">
        <v>31</v>
      </c>
    </row>
    <row r="129" spans="1:12" x14ac:dyDescent="0.2">
      <c r="A129" s="73" t="s">
        <v>543</v>
      </c>
      <c r="B129" s="73" t="s">
        <v>210</v>
      </c>
      <c r="C129" s="7" t="s">
        <v>21</v>
      </c>
      <c r="D129" s="7">
        <v>78</v>
      </c>
      <c r="E129" s="7">
        <v>0</v>
      </c>
      <c r="F129" s="7">
        <v>0</v>
      </c>
      <c r="G129" s="7">
        <v>0</v>
      </c>
      <c r="H129" s="7">
        <v>0</v>
      </c>
      <c r="I129" s="62">
        <v>0</v>
      </c>
      <c r="J129" s="62">
        <v>78</v>
      </c>
      <c r="K129" s="62">
        <v>78</v>
      </c>
      <c r="L129" s="61">
        <v>32</v>
      </c>
    </row>
    <row r="130" spans="1:12" x14ac:dyDescent="0.2">
      <c r="A130" s="73" t="s">
        <v>533</v>
      </c>
      <c r="B130" s="73" t="s">
        <v>278</v>
      </c>
      <c r="C130" s="7" t="s">
        <v>107</v>
      </c>
      <c r="D130" s="7">
        <v>76</v>
      </c>
      <c r="E130" s="7">
        <v>0</v>
      </c>
      <c r="F130" s="7">
        <v>0</v>
      </c>
      <c r="G130" s="7">
        <v>0</v>
      </c>
      <c r="H130" s="7">
        <v>0</v>
      </c>
      <c r="I130" s="62">
        <v>0</v>
      </c>
      <c r="J130" s="62">
        <v>76</v>
      </c>
      <c r="K130" s="62">
        <v>76</v>
      </c>
      <c r="L130" s="61">
        <v>33</v>
      </c>
    </row>
    <row r="131" spans="1:12" x14ac:dyDescent="0.2">
      <c r="A131" s="73" t="s">
        <v>534</v>
      </c>
      <c r="B131" s="73" t="s">
        <v>535</v>
      </c>
      <c r="C131" s="7" t="s">
        <v>128</v>
      </c>
      <c r="D131" s="7">
        <v>75</v>
      </c>
      <c r="E131" s="7">
        <v>0</v>
      </c>
      <c r="F131" s="7">
        <v>0</v>
      </c>
      <c r="G131" s="7">
        <v>0</v>
      </c>
      <c r="H131" s="7">
        <v>0</v>
      </c>
      <c r="I131" s="62">
        <v>0</v>
      </c>
      <c r="J131" s="62">
        <v>75</v>
      </c>
      <c r="K131" s="62">
        <v>75</v>
      </c>
      <c r="L131" s="61">
        <v>34</v>
      </c>
    </row>
    <row r="132" spans="1:12" x14ac:dyDescent="0.2">
      <c r="A132" s="74"/>
      <c r="B132" s="74"/>
      <c r="C132" s="11"/>
      <c r="D132" s="11"/>
      <c r="E132" s="11"/>
      <c r="F132" s="11"/>
      <c r="G132" s="11"/>
      <c r="H132" s="64"/>
      <c r="I132" s="64"/>
      <c r="J132" s="64"/>
    </row>
    <row r="133" spans="1:12" x14ac:dyDescent="0.2">
      <c r="A133" s="63"/>
      <c r="B133" s="63"/>
      <c r="C133" s="63"/>
    </row>
    <row r="134" spans="1:12" ht="15" customHeight="1" x14ac:dyDescent="0.2">
      <c r="A134" s="59" t="s">
        <v>89</v>
      </c>
      <c r="B134" s="59"/>
      <c r="C134" s="59"/>
      <c r="D134" s="60" t="s">
        <v>83</v>
      </c>
      <c r="E134" s="60" t="s">
        <v>98</v>
      </c>
      <c r="F134" s="60" t="s">
        <v>11</v>
      </c>
      <c r="G134" s="60" t="s">
        <v>110</v>
      </c>
      <c r="H134" s="85" t="s">
        <v>10</v>
      </c>
      <c r="I134" s="60" t="s">
        <v>117</v>
      </c>
      <c r="J134" s="60" t="s">
        <v>63</v>
      </c>
      <c r="K134" s="82" t="s">
        <v>100</v>
      </c>
      <c r="L134" s="82" t="s">
        <v>95</v>
      </c>
    </row>
    <row r="135" spans="1:12" x14ac:dyDescent="0.2">
      <c r="A135" s="73" t="s">
        <v>553</v>
      </c>
      <c r="B135" s="73" t="s">
        <v>455</v>
      </c>
      <c r="C135" s="7" t="s">
        <v>40</v>
      </c>
      <c r="D135" s="7">
        <v>98</v>
      </c>
      <c r="E135" s="7">
        <v>99</v>
      </c>
      <c r="F135" s="7">
        <v>98</v>
      </c>
      <c r="G135" s="7">
        <v>0</v>
      </c>
      <c r="H135" s="7">
        <v>0</v>
      </c>
      <c r="I135" s="62">
        <v>0</v>
      </c>
      <c r="J135" s="62">
        <v>295</v>
      </c>
      <c r="K135" s="62">
        <v>295</v>
      </c>
      <c r="L135" s="61">
        <v>1</v>
      </c>
    </row>
    <row r="136" spans="1:12" x14ac:dyDescent="0.2">
      <c r="A136" s="73" t="s">
        <v>592</v>
      </c>
      <c r="B136" s="73" t="s">
        <v>454</v>
      </c>
      <c r="C136" s="7" t="s">
        <v>72</v>
      </c>
      <c r="D136" s="7">
        <v>99</v>
      </c>
      <c r="E136" s="7">
        <v>97</v>
      </c>
      <c r="F136" s="7">
        <v>95</v>
      </c>
      <c r="G136" s="7">
        <v>0</v>
      </c>
      <c r="H136" s="7">
        <v>0</v>
      </c>
      <c r="I136" s="62">
        <v>0</v>
      </c>
      <c r="J136" s="62">
        <v>291</v>
      </c>
      <c r="K136" s="62">
        <v>291</v>
      </c>
      <c r="L136" s="61">
        <v>2</v>
      </c>
    </row>
    <row r="137" spans="1:12" x14ac:dyDescent="0.2">
      <c r="A137" s="73" t="s">
        <v>293</v>
      </c>
      <c r="B137" s="73" t="s">
        <v>424</v>
      </c>
      <c r="C137" s="7" t="s">
        <v>40</v>
      </c>
      <c r="D137" s="7">
        <v>95</v>
      </c>
      <c r="E137" s="7">
        <v>98</v>
      </c>
      <c r="F137" s="7">
        <v>97</v>
      </c>
      <c r="G137" s="7">
        <v>0</v>
      </c>
      <c r="H137" s="7">
        <v>0</v>
      </c>
      <c r="I137" s="62">
        <v>0</v>
      </c>
      <c r="J137" s="62">
        <v>290</v>
      </c>
      <c r="K137" s="62">
        <v>290</v>
      </c>
      <c r="L137" s="61">
        <v>3</v>
      </c>
    </row>
    <row r="138" spans="1:12" x14ac:dyDescent="0.2">
      <c r="A138" s="73" t="s">
        <v>555</v>
      </c>
      <c r="B138" s="73" t="s">
        <v>278</v>
      </c>
      <c r="C138" s="7" t="s">
        <v>107</v>
      </c>
      <c r="D138" s="7">
        <v>92</v>
      </c>
      <c r="E138" s="7">
        <v>96</v>
      </c>
      <c r="F138" s="7">
        <v>94</v>
      </c>
      <c r="G138" s="7">
        <v>0</v>
      </c>
      <c r="H138" s="7">
        <v>0</v>
      </c>
      <c r="I138" s="62">
        <v>0</v>
      </c>
      <c r="J138" s="62">
        <v>282</v>
      </c>
      <c r="K138" s="62">
        <v>282</v>
      </c>
      <c r="L138" s="61">
        <v>4</v>
      </c>
    </row>
    <row r="139" spans="1:12" x14ac:dyDescent="0.2">
      <c r="A139" s="73" t="s">
        <v>557</v>
      </c>
      <c r="B139" s="73" t="s">
        <v>482</v>
      </c>
      <c r="C139" s="7" t="s">
        <v>43</v>
      </c>
      <c r="D139" s="7">
        <v>100</v>
      </c>
      <c r="E139" s="7">
        <v>0</v>
      </c>
      <c r="F139" s="7">
        <v>99</v>
      </c>
      <c r="G139" s="7">
        <v>0</v>
      </c>
      <c r="H139" s="7">
        <v>0</v>
      </c>
      <c r="I139" s="62">
        <v>0</v>
      </c>
      <c r="J139" s="62">
        <v>199</v>
      </c>
      <c r="K139" s="62">
        <v>199</v>
      </c>
      <c r="L139" s="61">
        <v>5</v>
      </c>
    </row>
    <row r="140" spans="1:12" x14ac:dyDescent="0.2">
      <c r="A140" s="73" t="s">
        <v>507</v>
      </c>
      <c r="B140" s="73" t="s">
        <v>514</v>
      </c>
      <c r="C140" s="7" t="s">
        <v>19</v>
      </c>
      <c r="D140" s="7">
        <v>0</v>
      </c>
      <c r="E140" s="7">
        <v>0</v>
      </c>
      <c r="F140" s="7">
        <v>100</v>
      </c>
      <c r="G140" s="7">
        <v>0</v>
      </c>
      <c r="H140" s="7">
        <v>0</v>
      </c>
      <c r="I140" s="62">
        <v>0</v>
      </c>
      <c r="J140" s="62">
        <v>100</v>
      </c>
      <c r="K140" s="62">
        <v>100</v>
      </c>
      <c r="L140" s="61">
        <v>6</v>
      </c>
    </row>
    <row r="141" spans="1:12" x14ac:dyDescent="0.2">
      <c r="A141" s="73" t="s">
        <v>548</v>
      </c>
      <c r="B141" s="73" t="s">
        <v>549</v>
      </c>
      <c r="C141" s="7" t="s">
        <v>23</v>
      </c>
      <c r="D141" s="7">
        <v>0</v>
      </c>
      <c r="E141" s="7">
        <v>100</v>
      </c>
      <c r="F141" s="7">
        <v>0</v>
      </c>
      <c r="G141" s="7">
        <v>0</v>
      </c>
      <c r="H141" s="7">
        <v>0</v>
      </c>
      <c r="I141" s="62">
        <v>0</v>
      </c>
      <c r="J141" s="62">
        <v>100</v>
      </c>
      <c r="K141" s="62">
        <v>100</v>
      </c>
      <c r="L141" s="61">
        <v>6</v>
      </c>
    </row>
    <row r="142" spans="1:12" x14ac:dyDescent="0.2">
      <c r="A142" s="73" t="s">
        <v>554</v>
      </c>
      <c r="B142" s="73" t="s">
        <v>468</v>
      </c>
      <c r="C142" s="7" t="s">
        <v>23</v>
      </c>
      <c r="D142" s="7">
        <v>97</v>
      </c>
      <c r="E142" s="7">
        <v>0</v>
      </c>
      <c r="F142" s="7">
        <v>0</v>
      </c>
      <c r="G142" s="7">
        <v>0</v>
      </c>
      <c r="H142" s="7">
        <v>0</v>
      </c>
      <c r="I142" s="62">
        <v>0</v>
      </c>
      <c r="J142" s="62">
        <v>97</v>
      </c>
      <c r="K142" s="62">
        <v>97</v>
      </c>
      <c r="L142" s="61">
        <v>8</v>
      </c>
    </row>
    <row r="143" spans="1:12" ht="14.25" customHeight="1" x14ac:dyDescent="0.2">
      <c r="A143" s="73" t="s">
        <v>595</v>
      </c>
      <c r="B143" s="73" t="s">
        <v>527</v>
      </c>
      <c r="C143" s="7" t="s">
        <v>107</v>
      </c>
      <c r="D143" s="7">
        <v>96</v>
      </c>
      <c r="E143" s="7">
        <v>0</v>
      </c>
      <c r="F143" s="7">
        <v>0</v>
      </c>
      <c r="G143" s="7">
        <v>0</v>
      </c>
      <c r="H143" s="7">
        <v>0</v>
      </c>
      <c r="I143" s="62">
        <v>0</v>
      </c>
      <c r="J143" s="62">
        <v>96</v>
      </c>
      <c r="K143" s="62">
        <v>96</v>
      </c>
      <c r="L143" s="61">
        <v>9</v>
      </c>
    </row>
    <row r="144" spans="1:12" x14ac:dyDescent="0.2">
      <c r="A144" s="73" t="s">
        <v>730</v>
      </c>
      <c r="B144" s="73" t="s">
        <v>449</v>
      </c>
      <c r="C144" s="7" t="s">
        <v>17</v>
      </c>
      <c r="D144" s="7">
        <v>0</v>
      </c>
      <c r="E144" s="7">
        <v>0</v>
      </c>
      <c r="F144" s="7">
        <v>96</v>
      </c>
      <c r="G144" s="7">
        <v>0</v>
      </c>
      <c r="H144" s="7">
        <v>0</v>
      </c>
      <c r="I144" s="62">
        <v>0</v>
      </c>
      <c r="J144" s="62">
        <v>96</v>
      </c>
      <c r="K144" s="62">
        <v>96</v>
      </c>
      <c r="L144" s="61">
        <v>9</v>
      </c>
    </row>
    <row r="145" spans="1:12" x14ac:dyDescent="0.2">
      <c r="A145" s="73" t="s">
        <v>629</v>
      </c>
      <c r="B145" s="73" t="s">
        <v>228</v>
      </c>
      <c r="C145" s="7" t="s">
        <v>27</v>
      </c>
      <c r="D145" s="7">
        <v>94</v>
      </c>
      <c r="E145" s="7">
        <v>0</v>
      </c>
      <c r="F145" s="7">
        <v>0</v>
      </c>
      <c r="G145" s="7">
        <v>0</v>
      </c>
      <c r="H145" s="7">
        <v>0</v>
      </c>
      <c r="I145" s="62">
        <v>0</v>
      </c>
      <c r="J145" s="62">
        <v>94</v>
      </c>
      <c r="K145" s="62">
        <v>94</v>
      </c>
      <c r="L145" s="61">
        <v>11</v>
      </c>
    </row>
    <row r="146" spans="1:12" x14ac:dyDescent="0.2">
      <c r="A146" s="73" t="s">
        <v>265</v>
      </c>
      <c r="B146" s="73" t="s">
        <v>639</v>
      </c>
      <c r="C146" s="7" t="s">
        <v>35</v>
      </c>
      <c r="D146" s="7">
        <v>93</v>
      </c>
      <c r="E146" s="7">
        <v>0</v>
      </c>
      <c r="F146" s="7">
        <v>0</v>
      </c>
      <c r="G146" s="7">
        <v>0</v>
      </c>
      <c r="H146" s="7">
        <v>0</v>
      </c>
      <c r="I146" s="62">
        <v>0</v>
      </c>
      <c r="J146" s="62">
        <v>93</v>
      </c>
      <c r="K146" s="62">
        <v>93</v>
      </c>
      <c r="L146" s="61">
        <v>12</v>
      </c>
    </row>
    <row r="147" spans="1:12" x14ac:dyDescent="0.2">
      <c r="A147" s="73" t="s">
        <v>561</v>
      </c>
      <c r="B147" s="73" t="s">
        <v>289</v>
      </c>
      <c r="C147" s="7" t="s">
        <v>207</v>
      </c>
      <c r="D147" s="7">
        <v>0</v>
      </c>
      <c r="E147" s="7">
        <v>0</v>
      </c>
      <c r="F147" s="7">
        <v>93</v>
      </c>
      <c r="G147" s="7">
        <v>0</v>
      </c>
      <c r="H147" s="7">
        <v>0</v>
      </c>
      <c r="I147" s="62">
        <v>0</v>
      </c>
      <c r="J147" s="62">
        <v>93</v>
      </c>
      <c r="K147" s="62">
        <v>93</v>
      </c>
      <c r="L147" s="61">
        <v>12</v>
      </c>
    </row>
    <row r="148" spans="1:12" x14ac:dyDescent="0.2">
      <c r="A148" s="73" t="s">
        <v>560</v>
      </c>
      <c r="B148" s="73" t="s">
        <v>468</v>
      </c>
      <c r="C148" s="7" t="s">
        <v>72</v>
      </c>
      <c r="D148" s="7">
        <v>91</v>
      </c>
      <c r="E148" s="7">
        <v>0</v>
      </c>
      <c r="F148" s="7">
        <v>0</v>
      </c>
      <c r="G148" s="7">
        <v>0</v>
      </c>
      <c r="H148" s="7">
        <v>0</v>
      </c>
      <c r="I148" s="62">
        <v>0</v>
      </c>
      <c r="J148" s="62">
        <v>91</v>
      </c>
      <c r="K148" s="62">
        <v>91</v>
      </c>
      <c r="L148" s="61">
        <v>14</v>
      </c>
    </row>
    <row r="149" spans="1:12" x14ac:dyDescent="0.2">
      <c r="A149" s="73" t="s">
        <v>551</v>
      </c>
      <c r="B149" s="73" t="s">
        <v>552</v>
      </c>
      <c r="C149" s="7" t="s">
        <v>27</v>
      </c>
      <c r="D149" s="7">
        <v>90</v>
      </c>
      <c r="E149" s="7">
        <v>0</v>
      </c>
      <c r="F149" s="7">
        <v>0</v>
      </c>
      <c r="G149" s="7">
        <v>0</v>
      </c>
      <c r="H149" s="7">
        <v>0</v>
      </c>
      <c r="I149" s="62">
        <v>0</v>
      </c>
      <c r="J149" s="62">
        <v>90</v>
      </c>
      <c r="K149" s="62">
        <v>90</v>
      </c>
      <c r="L149" s="61">
        <v>15</v>
      </c>
    </row>
    <row r="150" spans="1:12" x14ac:dyDescent="0.2">
      <c r="A150" s="74"/>
      <c r="B150" s="74"/>
      <c r="C150" s="11"/>
      <c r="D150" s="11"/>
      <c r="E150" s="11"/>
      <c r="F150" s="11"/>
      <c r="G150" s="11"/>
      <c r="H150" s="65"/>
      <c r="I150" s="64"/>
      <c r="J150" s="64"/>
    </row>
    <row r="151" spans="1:12" x14ac:dyDescent="0.2">
      <c r="A151" s="63"/>
      <c r="B151" s="63"/>
      <c r="C151" s="63"/>
      <c r="D151" s="64"/>
    </row>
    <row r="152" spans="1:12" ht="15" customHeight="1" x14ac:dyDescent="0.2">
      <c r="A152" s="59" t="s">
        <v>111</v>
      </c>
      <c r="B152" s="59"/>
      <c r="C152" s="59"/>
      <c r="D152" s="60" t="s">
        <v>83</v>
      </c>
      <c r="E152" s="60" t="s">
        <v>98</v>
      </c>
      <c r="F152" s="60" t="s">
        <v>11</v>
      </c>
      <c r="G152" s="60" t="s">
        <v>110</v>
      </c>
      <c r="H152" s="85" t="s">
        <v>10</v>
      </c>
      <c r="I152" s="60" t="s">
        <v>117</v>
      </c>
      <c r="J152" s="60" t="s">
        <v>63</v>
      </c>
      <c r="K152" s="82" t="s">
        <v>100</v>
      </c>
      <c r="L152" s="82" t="s">
        <v>95</v>
      </c>
    </row>
    <row r="153" spans="1:12" x14ac:dyDescent="0.2">
      <c r="A153" s="73" t="s">
        <v>211</v>
      </c>
      <c r="B153" s="73" t="s">
        <v>486</v>
      </c>
      <c r="C153" s="7" t="s">
        <v>107</v>
      </c>
      <c r="D153" s="7">
        <v>97</v>
      </c>
      <c r="E153" s="7">
        <v>96</v>
      </c>
      <c r="F153" s="7">
        <v>94</v>
      </c>
      <c r="G153" s="7">
        <v>0</v>
      </c>
      <c r="H153" s="7">
        <v>0</v>
      </c>
      <c r="I153" s="62">
        <v>0</v>
      </c>
      <c r="J153" s="62">
        <v>287</v>
      </c>
      <c r="K153" s="62">
        <v>287</v>
      </c>
      <c r="L153" s="61">
        <v>1</v>
      </c>
    </row>
    <row r="154" spans="1:12" x14ac:dyDescent="0.2">
      <c r="A154" s="73" t="s">
        <v>570</v>
      </c>
      <c r="B154" s="73" t="s">
        <v>524</v>
      </c>
      <c r="C154" s="7" t="s">
        <v>99</v>
      </c>
      <c r="D154" s="7">
        <v>94</v>
      </c>
      <c r="E154" s="7">
        <v>95</v>
      </c>
      <c r="F154" s="7">
        <v>93</v>
      </c>
      <c r="G154" s="7">
        <v>0</v>
      </c>
      <c r="H154" s="7">
        <v>0</v>
      </c>
      <c r="I154" s="62">
        <v>0</v>
      </c>
      <c r="J154" s="62">
        <v>282</v>
      </c>
      <c r="K154" s="62">
        <v>282</v>
      </c>
      <c r="L154" s="61">
        <v>2</v>
      </c>
    </row>
    <row r="155" spans="1:12" x14ac:dyDescent="0.2">
      <c r="A155" s="73" t="s">
        <v>419</v>
      </c>
      <c r="B155" s="73" t="s">
        <v>563</v>
      </c>
      <c r="C155" s="7" t="s">
        <v>99</v>
      </c>
      <c r="D155" s="7">
        <v>93</v>
      </c>
      <c r="E155" s="7">
        <v>94</v>
      </c>
      <c r="F155" s="7">
        <v>90</v>
      </c>
      <c r="G155" s="7">
        <v>0</v>
      </c>
      <c r="H155" s="7">
        <v>0</v>
      </c>
      <c r="I155" s="62">
        <v>0</v>
      </c>
      <c r="J155" s="62">
        <v>277</v>
      </c>
      <c r="K155" s="62">
        <v>277</v>
      </c>
      <c r="L155" s="61">
        <v>3</v>
      </c>
    </row>
    <row r="156" spans="1:12" x14ac:dyDescent="0.2">
      <c r="A156" s="73" t="s">
        <v>568</v>
      </c>
      <c r="B156" s="73" t="s">
        <v>569</v>
      </c>
      <c r="C156" s="7" t="s">
        <v>28</v>
      </c>
      <c r="D156" s="7">
        <v>100</v>
      </c>
      <c r="E156" s="7">
        <v>100</v>
      </c>
      <c r="F156" s="7">
        <v>0</v>
      </c>
      <c r="G156" s="7">
        <v>0</v>
      </c>
      <c r="H156" s="7">
        <v>0</v>
      </c>
      <c r="I156" s="62">
        <v>0</v>
      </c>
      <c r="J156" s="62">
        <v>200</v>
      </c>
      <c r="K156" s="62">
        <v>200</v>
      </c>
      <c r="L156" s="61">
        <v>4</v>
      </c>
    </row>
    <row r="157" spans="1:12" x14ac:dyDescent="0.2">
      <c r="A157" s="73" t="s">
        <v>576</v>
      </c>
      <c r="B157" s="73" t="s">
        <v>469</v>
      </c>
      <c r="C157" s="7" t="s">
        <v>43</v>
      </c>
      <c r="D157" s="7">
        <v>98</v>
      </c>
      <c r="E157" s="7">
        <v>0</v>
      </c>
      <c r="F157" s="7">
        <v>99</v>
      </c>
      <c r="G157" s="7">
        <v>0</v>
      </c>
      <c r="H157" s="7">
        <v>0</v>
      </c>
      <c r="I157" s="62">
        <v>0</v>
      </c>
      <c r="J157" s="62">
        <v>197</v>
      </c>
      <c r="K157" s="62">
        <v>197</v>
      </c>
      <c r="L157" s="61">
        <v>5</v>
      </c>
    </row>
    <row r="158" spans="1:12" x14ac:dyDescent="0.2">
      <c r="A158" s="73" t="s">
        <v>703</v>
      </c>
      <c r="B158" s="73" t="s">
        <v>468</v>
      </c>
      <c r="C158" s="7" t="s">
        <v>40</v>
      </c>
      <c r="D158" s="7">
        <v>0</v>
      </c>
      <c r="E158" s="7">
        <v>99</v>
      </c>
      <c r="F158" s="7">
        <v>98</v>
      </c>
      <c r="G158" s="7">
        <v>0</v>
      </c>
      <c r="H158" s="7">
        <v>0</v>
      </c>
      <c r="I158" s="62">
        <v>0</v>
      </c>
      <c r="J158" s="62">
        <v>197</v>
      </c>
      <c r="K158" s="62">
        <v>197</v>
      </c>
      <c r="L158" s="61">
        <v>5</v>
      </c>
    </row>
    <row r="159" spans="1:12" x14ac:dyDescent="0.2">
      <c r="A159" s="73" t="s">
        <v>572</v>
      </c>
      <c r="B159" s="73" t="s">
        <v>550</v>
      </c>
      <c r="C159" s="7" t="s">
        <v>33</v>
      </c>
      <c r="D159" s="7">
        <v>0</v>
      </c>
      <c r="E159" s="7">
        <v>97</v>
      </c>
      <c r="F159" s="7">
        <v>96</v>
      </c>
      <c r="G159" s="7">
        <v>0</v>
      </c>
      <c r="H159" s="7">
        <v>0</v>
      </c>
      <c r="I159" s="62">
        <v>0</v>
      </c>
      <c r="J159" s="62">
        <v>193</v>
      </c>
      <c r="K159" s="62">
        <v>193</v>
      </c>
      <c r="L159" s="61">
        <v>7</v>
      </c>
    </row>
    <row r="160" spans="1:12" x14ac:dyDescent="0.2">
      <c r="A160" s="73" t="s">
        <v>648</v>
      </c>
      <c r="B160" s="73" t="s">
        <v>391</v>
      </c>
      <c r="C160" s="7" t="s">
        <v>40</v>
      </c>
      <c r="D160" s="7">
        <v>95</v>
      </c>
      <c r="E160" s="7">
        <v>0</v>
      </c>
      <c r="F160" s="7">
        <v>95</v>
      </c>
      <c r="G160" s="7">
        <v>0</v>
      </c>
      <c r="H160" s="7">
        <v>0</v>
      </c>
      <c r="I160" s="62">
        <v>0</v>
      </c>
      <c r="J160" s="62">
        <v>190</v>
      </c>
      <c r="K160" s="62">
        <v>190</v>
      </c>
      <c r="L160" s="61">
        <v>8</v>
      </c>
    </row>
    <row r="161" spans="1:12" x14ac:dyDescent="0.2">
      <c r="A161" s="73" t="s">
        <v>566</v>
      </c>
      <c r="B161" s="73" t="s">
        <v>567</v>
      </c>
      <c r="C161" s="7" t="s">
        <v>107</v>
      </c>
      <c r="D161" s="7">
        <v>92</v>
      </c>
      <c r="E161" s="7">
        <v>0</v>
      </c>
      <c r="F161" s="7">
        <v>91</v>
      </c>
      <c r="G161" s="7">
        <v>0</v>
      </c>
      <c r="H161" s="7">
        <v>0</v>
      </c>
      <c r="I161" s="62">
        <v>0</v>
      </c>
      <c r="J161" s="62">
        <v>183</v>
      </c>
      <c r="K161" s="62">
        <v>183</v>
      </c>
      <c r="L161" s="61">
        <v>9</v>
      </c>
    </row>
    <row r="162" spans="1:12" x14ac:dyDescent="0.2">
      <c r="A162" s="73" t="s">
        <v>737</v>
      </c>
      <c r="B162" s="73" t="s">
        <v>179</v>
      </c>
      <c r="C162" s="7" t="s">
        <v>40</v>
      </c>
      <c r="D162" s="7">
        <v>0</v>
      </c>
      <c r="E162" s="7">
        <v>0</v>
      </c>
      <c r="F162" s="7">
        <v>100</v>
      </c>
      <c r="G162" s="7">
        <v>0</v>
      </c>
      <c r="H162" s="7">
        <v>0</v>
      </c>
      <c r="I162" s="62">
        <v>0</v>
      </c>
      <c r="J162" s="62">
        <v>100</v>
      </c>
      <c r="K162" s="62">
        <v>100</v>
      </c>
      <c r="L162" s="61">
        <v>10</v>
      </c>
    </row>
    <row r="163" spans="1:12" x14ac:dyDescent="0.2">
      <c r="A163" s="73" t="s">
        <v>564</v>
      </c>
      <c r="B163" s="73" t="s">
        <v>506</v>
      </c>
      <c r="C163" s="7" t="s">
        <v>209</v>
      </c>
      <c r="D163" s="7">
        <v>99</v>
      </c>
      <c r="E163" s="7">
        <v>0</v>
      </c>
      <c r="F163" s="7">
        <v>0</v>
      </c>
      <c r="G163" s="7">
        <v>0</v>
      </c>
      <c r="H163" s="7">
        <v>0</v>
      </c>
      <c r="I163" s="62">
        <v>0</v>
      </c>
      <c r="J163" s="62">
        <v>99</v>
      </c>
      <c r="K163" s="62">
        <v>99</v>
      </c>
      <c r="L163" s="61">
        <v>11</v>
      </c>
    </row>
    <row r="164" spans="1:12" x14ac:dyDescent="0.2">
      <c r="A164" s="73" t="s">
        <v>699</v>
      </c>
      <c r="B164" s="73" t="s">
        <v>486</v>
      </c>
      <c r="C164" s="7" t="s">
        <v>106</v>
      </c>
      <c r="D164" s="7">
        <v>0</v>
      </c>
      <c r="E164" s="7">
        <v>98</v>
      </c>
      <c r="F164" s="7">
        <v>0</v>
      </c>
      <c r="G164" s="7">
        <v>0</v>
      </c>
      <c r="H164" s="7">
        <v>0</v>
      </c>
      <c r="I164" s="62">
        <v>0</v>
      </c>
      <c r="J164" s="62">
        <v>98</v>
      </c>
      <c r="K164" s="62">
        <v>98</v>
      </c>
      <c r="L164" s="61">
        <v>12</v>
      </c>
    </row>
    <row r="165" spans="1:12" x14ac:dyDescent="0.2">
      <c r="A165" s="73" t="s">
        <v>412</v>
      </c>
      <c r="B165" s="73" t="s">
        <v>445</v>
      </c>
      <c r="C165" s="7" t="s">
        <v>17</v>
      </c>
      <c r="D165" s="7">
        <v>0</v>
      </c>
      <c r="E165" s="7">
        <v>0</v>
      </c>
      <c r="F165" s="7">
        <v>97</v>
      </c>
      <c r="G165" s="7">
        <v>0</v>
      </c>
      <c r="H165" s="7">
        <v>0</v>
      </c>
      <c r="I165" s="62">
        <v>0</v>
      </c>
      <c r="J165" s="62">
        <v>97</v>
      </c>
      <c r="K165" s="62">
        <v>97</v>
      </c>
      <c r="L165" s="61">
        <v>13</v>
      </c>
    </row>
    <row r="166" spans="1:12" x14ac:dyDescent="0.2">
      <c r="A166" s="73" t="s">
        <v>565</v>
      </c>
      <c r="B166" s="73" t="s">
        <v>516</v>
      </c>
      <c r="C166" s="7" t="s">
        <v>17</v>
      </c>
      <c r="D166" s="7">
        <v>96</v>
      </c>
      <c r="E166" s="7">
        <v>0</v>
      </c>
      <c r="F166" s="7">
        <v>0</v>
      </c>
      <c r="G166" s="7">
        <v>0</v>
      </c>
      <c r="H166" s="7">
        <v>0</v>
      </c>
      <c r="I166" s="62">
        <v>0</v>
      </c>
      <c r="J166" s="62">
        <v>96</v>
      </c>
      <c r="K166" s="62">
        <v>96</v>
      </c>
      <c r="L166" s="61">
        <v>14</v>
      </c>
    </row>
    <row r="167" spans="1:12" x14ac:dyDescent="0.2">
      <c r="A167" s="73" t="s">
        <v>571</v>
      </c>
      <c r="B167" s="73" t="s">
        <v>487</v>
      </c>
      <c r="C167" s="7" t="s">
        <v>99</v>
      </c>
      <c r="D167" s="7">
        <v>0</v>
      </c>
      <c r="E167" s="7">
        <v>0</v>
      </c>
      <c r="F167" s="7">
        <v>92</v>
      </c>
      <c r="G167" s="7">
        <v>0</v>
      </c>
      <c r="H167" s="7">
        <v>0</v>
      </c>
      <c r="I167" s="62">
        <v>0</v>
      </c>
      <c r="J167" s="62">
        <v>92</v>
      </c>
      <c r="K167" s="62">
        <v>92</v>
      </c>
      <c r="L167" s="61">
        <v>15</v>
      </c>
    </row>
    <row r="168" spans="1:12" x14ac:dyDescent="0.2">
      <c r="A168" s="73" t="s">
        <v>573</v>
      </c>
      <c r="B168" s="73" t="s">
        <v>574</v>
      </c>
      <c r="C168" s="7" t="s">
        <v>99</v>
      </c>
      <c r="D168" s="7">
        <v>91</v>
      </c>
      <c r="E168" s="7">
        <v>0</v>
      </c>
      <c r="F168" s="7">
        <v>0</v>
      </c>
      <c r="G168" s="7">
        <v>0</v>
      </c>
      <c r="H168" s="7">
        <v>0</v>
      </c>
      <c r="I168" s="62">
        <v>0</v>
      </c>
      <c r="J168" s="62">
        <v>91</v>
      </c>
      <c r="K168" s="62">
        <v>91</v>
      </c>
      <c r="L168" s="61">
        <v>16</v>
      </c>
    </row>
    <row r="171" spans="1:12" x14ac:dyDescent="0.2">
      <c r="A171" s="59" t="s">
        <v>125</v>
      </c>
      <c r="B171" s="59"/>
      <c r="C171" s="59"/>
      <c r="D171" s="60" t="s">
        <v>83</v>
      </c>
      <c r="E171" s="60" t="s">
        <v>98</v>
      </c>
      <c r="F171" s="60" t="s">
        <v>11</v>
      </c>
      <c r="G171" s="60" t="s">
        <v>110</v>
      </c>
      <c r="H171" s="85" t="s">
        <v>10</v>
      </c>
      <c r="I171" s="60" t="s">
        <v>117</v>
      </c>
      <c r="J171" s="60" t="s">
        <v>63</v>
      </c>
      <c r="K171" s="82" t="s">
        <v>100</v>
      </c>
      <c r="L171" s="82" t="s">
        <v>95</v>
      </c>
    </row>
    <row r="172" spans="1:12" x14ac:dyDescent="0.2">
      <c r="A172" s="73" t="s">
        <v>511</v>
      </c>
      <c r="B172" s="73" t="s">
        <v>591</v>
      </c>
      <c r="C172" s="7" t="s">
        <v>120</v>
      </c>
      <c r="D172" s="7">
        <v>98</v>
      </c>
      <c r="E172" s="7">
        <v>98</v>
      </c>
      <c r="F172" s="7">
        <v>96</v>
      </c>
      <c r="G172" s="7">
        <v>0</v>
      </c>
      <c r="H172" s="7">
        <v>0</v>
      </c>
      <c r="I172" s="62">
        <v>0</v>
      </c>
      <c r="J172" s="62">
        <v>292</v>
      </c>
      <c r="K172" s="62">
        <v>292</v>
      </c>
      <c r="L172" s="61">
        <v>1</v>
      </c>
    </row>
    <row r="173" spans="1:12" x14ac:dyDescent="0.2">
      <c r="A173" s="73" t="s">
        <v>580</v>
      </c>
      <c r="B173" s="73" t="s">
        <v>516</v>
      </c>
      <c r="C173" s="7" t="s">
        <v>99</v>
      </c>
      <c r="D173" s="7">
        <v>94</v>
      </c>
      <c r="E173" s="7">
        <v>96</v>
      </c>
      <c r="F173" s="7">
        <v>95</v>
      </c>
      <c r="G173" s="7">
        <v>0</v>
      </c>
      <c r="H173" s="7">
        <v>0</v>
      </c>
      <c r="I173" s="62">
        <v>0</v>
      </c>
      <c r="J173" s="62">
        <v>285</v>
      </c>
      <c r="K173" s="62">
        <v>285</v>
      </c>
      <c r="L173" s="61">
        <v>2</v>
      </c>
    </row>
    <row r="174" spans="1:12" x14ac:dyDescent="0.2">
      <c r="A174" s="73" t="s">
        <v>578</v>
      </c>
      <c r="B174" s="73" t="s">
        <v>579</v>
      </c>
      <c r="C174" s="7" t="s">
        <v>120</v>
      </c>
      <c r="D174" s="7">
        <v>100</v>
      </c>
      <c r="E174" s="7">
        <v>0</v>
      </c>
      <c r="F174" s="7">
        <v>100</v>
      </c>
      <c r="G174" s="7">
        <v>0</v>
      </c>
      <c r="H174" s="7">
        <v>0</v>
      </c>
      <c r="I174" s="62">
        <v>0</v>
      </c>
      <c r="J174" s="62">
        <v>200</v>
      </c>
      <c r="K174" s="62">
        <v>200</v>
      </c>
      <c r="L174" s="61">
        <v>3</v>
      </c>
    </row>
    <row r="175" spans="1:12" x14ac:dyDescent="0.2">
      <c r="A175" s="73" t="s">
        <v>212</v>
      </c>
      <c r="B175" s="73" t="s">
        <v>577</v>
      </c>
      <c r="C175" s="7" t="s">
        <v>41</v>
      </c>
      <c r="D175" s="7">
        <v>0</v>
      </c>
      <c r="E175" s="7">
        <v>100</v>
      </c>
      <c r="F175" s="7">
        <v>99</v>
      </c>
      <c r="G175" s="7">
        <v>0</v>
      </c>
      <c r="H175" s="7">
        <v>0</v>
      </c>
      <c r="I175" s="62">
        <v>0</v>
      </c>
      <c r="J175" s="62">
        <v>199</v>
      </c>
      <c r="K175" s="62">
        <v>199</v>
      </c>
      <c r="L175" s="61">
        <v>4</v>
      </c>
    </row>
    <row r="176" spans="1:12" x14ac:dyDescent="0.2">
      <c r="A176" s="73" t="s">
        <v>585</v>
      </c>
      <c r="B176" s="73" t="s">
        <v>586</v>
      </c>
      <c r="C176" s="7" t="s">
        <v>23</v>
      </c>
      <c r="D176" s="7">
        <v>97</v>
      </c>
      <c r="E176" s="7">
        <v>97</v>
      </c>
      <c r="F176" s="7">
        <v>0</v>
      </c>
      <c r="G176" s="7">
        <v>0</v>
      </c>
      <c r="H176" s="7">
        <v>0</v>
      </c>
      <c r="I176" s="62">
        <v>0</v>
      </c>
      <c r="J176" s="62">
        <v>194</v>
      </c>
      <c r="K176" s="62">
        <v>194</v>
      </c>
      <c r="L176" s="61">
        <v>5</v>
      </c>
    </row>
    <row r="177" spans="1:12" x14ac:dyDescent="0.2">
      <c r="A177" s="73" t="s">
        <v>624</v>
      </c>
      <c r="B177" s="73" t="s">
        <v>625</v>
      </c>
      <c r="C177" s="7" t="s">
        <v>23</v>
      </c>
      <c r="D177" s="7">
        <v>95</v>
      </c>
      <c r="E177" s="7">
        <v>0</v>
      </c>
      <c r="F177" s="7">
        <v>97</v>
      </c>
      <c r="G177" s="7">
        <v>0</v>
      </c>
      <c r="H177" s="7">
        <v>0</v>
      </c>
      <c r="I177" s="62">
        <v>0</v>
      </c>
      <c r="J177" s="62">
        <v>192</v>
      </c>
      <c r="K177" s="62">
        <v>192</v>
      </c>
      <c r="L177" s="61">
        <v>6</v>
      </c>
    </row>
    <row r="178" spans="1:12" x14ac:dyDescent="0.2">
      <c r="A178" s="73" t="s">
        <v>582</v>
      </c>
      <c r="B178" s="73" t="s">
        <v>583</v>
      </c>
      <c r="C178" s="7" t="s">
        <v>44</v>
      </c>
      <c r="D178" s="7">
        <v>93</v>
      </c>
      <c r="E178" s="7">
        <v>95</v>
      </c>
      <c r="F178" s="7">
        <v>0</v>
      </c>
      <c r="G178" s="7">
        <v>0</v>
      </c>
      <c r="H178" s="7">
        <v>0</v>
      </c>
      <c r="I178" s="62">
        <v>0</v>
      </c>
      <c r="J178" s="62">
        <v>188</v>
      </c>
      <c r="K178" s="62">
        <v>188</v>
      </c>
      <c r="L178" s="61">
        <v>7</v>
      </c>
    </row>
    <row r="179" spans="1:12" x14ac:dyDescent="0.2">
      <c r="A179" s="73" t="s">
        <v>630</v>
      </c>
      <c r="B179" s="73" t="s">
        <v>434</v>
      </c>
      <c r="C179" s="7" t="s">
        <v>17</v>
      </c>
      <c r="D179" s="7">
        <v>99</v>
      </c>
      <c r="E179" s="7">
        <v>0</v>
      </c>
      <c r="F179" s="7">
        <v>0</v>
      </c>
      <c r="G179" s="7">
        <v>0</v>
      </c>
      <c r="H179" s="7">
        <v>0</v>
      </c>
      <c r="I179" s="62">
        <v>0</v>
      </c>
      <c r="J179" s="62">
        <v>99</v>
      </c>
      <c r="K179" s="62">
        <v>99</v>
      </c>
      <c r="L179" s="61">
        <v>8</v>
      </c>
    </row>
    <row r="180" spans="1:12" x14ac:dyDescent="0.2">
      <c r="A180" s="73" t="s">
        <v>581</v>
      </c>
      <c r="B180" s="73" t="s">
        <v>559</v>
      </c>
      <c r="C180" s="7" t="s">
        <v>107</v>
      </c>
      <c r="D180" s="7">
        <v>0</v>
      </c>
      <c r="E180" s="7">
        <v>99</v>
      </c>
      <c r="F180" s="7">
        <v>0</v>
      </c>
      <c r="G180" s="7">
        <v>0</v>
      </c>
      <c r="H180" s="7">
        <v>0</v>
      </c>
      <c r="I180" s="62">
        <v>0</v>
      </c>
      <c r="J180" s="62">
        <v>99</v>
      </c>
      <c r="K180" s="62">
        <v>99</v>
      </c>
      <c r="L180" s="61">
        <v>8</v>
      </c>
    </row>
    <row r="181" spans="1:12" x14ac:dyDescent="0.2">
      <c r="A181" s="73" t="s">
        <v>203</v>
      </c>
      <c r="B181" s="73" t="s">
        <v>449</v>
      </c>
      <c r="C181" s="7" t="s">
        <v>17</v>
      </c>
      <c r="D181" s="7">
        <v>0</v>
      </c>
      <c r="E181" s="7">
        <v>0</v>
      </c>
      <c r="F181" s="7">
        <v>98</v>
      </c>
      <c r="G181" s="7">
        <v>0</v>
      </c>
      <c r="H181" s="7">
        <v>0</v>
      </c>
      <c r="I181" s="62">
        <v>0</v>
      </c>
      <c r="J181" s="62">
        <v>98</v>
      </c>
      <c r="K181" s="62">
        <v>98</v>
      </c>
      <c r="L181" s="61">
        <v>10</v>
      </c>
    </row>
    <row r="182" spans="1:12" x14ac:dyDescent="0.2">
      <c r="A182" s="73" t="s">
        <v>584</v>
      </c>
      <c r="B182" s="73" t="s">
        <v>228</v>
      </c>
      <c r="C182" s="7" t="s">
        <v>43</v>
      </c>
      <c r="D182" s="7">
        <v>96</v>
      </c>
      <c r="E182" s="7">
        <v>0</v>
      </c>
      <c r="F182" s="7">
        <v>0</v>
      </c>
      <c r="G182" s="7">
        <v>0</v>
      </c>
      <c r="H182" s="7">
        <v>0</v>
      </c>
      <c r="I182" s="62">
        <v>0</v>
      </c>
      <c r="J182" s="62">
        <v>96</v>
      </c>
      <c r="K182" s="62">
        <v>96</v>
      </c>
      <c r="L182" s="61">
        <v>11</v>
      </c>
    </row>
    <row r="183" spans="1:12" x14ac:dyDescent="0.2">
      <c r="A183" s="73" t="s">
        <v>547</v>
      </c>
      <c r="B183" s="73" t="s">
        <v>182</v>
      </c>
      <c r="C183" s="7" t="s">
        <v>44</v>
      </c>
      <c r="D183" s="7">
        <v>0</v>
      </c>
      <c r="E183" s="7">
        <v>0</v>
      </c>
      <c r="F183" s="7">
        <v>94</v>
      </c>
      <c r="G183" s="7">
        <v>0</v>
      </c>
      <c r="H183" s="7">
        <v>0</v>
      </c>
      <c r="I183" s="62">
        <v>0</v>
      </c>
      <c r="J183" s="62">
        <v>94</v>
      </c>
      <c r="K183" s="62">
        <v>94</v>
      </c>
      <c r="L183" s="61">
        <v>12</v>
      </c>
    </row>
    <row r="184" spans="1:12" x14ac:dyDescent="0.2">
      <c r="A184" s="73" t="s">
        <v>587</v>
      </c>
      <c r="B184" s="73" t="s">
        <v>588</v>
      </c>
      <c r="C184" s="7" t="s">
        <v>44</v>
      </c>
      <c r="D184" s="7">
        <v>0</v>
      </c>
      <c r="E184" s="7">
        <v>0</v>
      </c>
      <c r="F184" s="7">
        <v>93</v>
      </c>
      <c r="G184" s="7">
        <v>0</v>
      </c>
      <c r="H184" s="7">
        <v>0</v>
      </c>
      <c r="I184" s="62">
        <v>0</v>
      </c>
      <c r="J184" s="62">
        <v>93</v>
      </c>
      <c r="K184" s="62">
        <v>93</v>
      </c>
      <c r="L184" s="61">
        <v>13</v>
      </c>
    </row>
    <row r="185" spans="1:12" x14ac:dyDescent="0.2">
      <c r="A185" s="73" t="s">
        <v>589</v>
      </c>
      <c r="B185" s="73" t="s">
        <v>590</v>
      </c>
      <c r="C185" s="7" t="s">
        <v>207</v>
      </c>
      <c r="D185" s="7">
        <v>0</v>
      </c>
      <c r="E185" s="7">
        <v>0</v>
      </c>
      <c r="F185" s="7">
        <v>92</v>
      </c>
      <c r="G185" s="7">
        <v>0</v>
      </c>
      <c r="H185" s="7">
        <v>0</v>
      </c>
      <c r="I185" s="62">
        <v>0</v>
      </c>
      <c r="J185" s="62">
        <v>92</v>
      </c>
      <c r="K185" s="62">
        <v>92</v>
      </c>
      <c r="L185" s="61">
        <v>14</v>
      </c>
    </row>
  </sheetData>
  <sortState ref="A172:L186">
    <sortCondition ref="L172:L186"/>
  </sortState>
  <mergeCells count="2">
    <mergeCell ref="A1:J1"/>
    <mergeCell ref="A2:D2"/>
  </mergeCells>
  <phoneticPr fontId="0" type="noConversion"/>
  <dataValidations count="9">
    <dataValidation type="list" allowBlank="1" showInputMessage="1" showErrorMessage="1" sqref="C132 C150">
      <formula1>$D$210:$D$245</formula1>
    </dataValidation>
    <dataValidation type="list" allowBlank="1" showInputMessage="1" showErrorMessage="1" sqref="C29 C55">
      <formula1>$D$217:$D$252</formula1>
    </dataValidation>
    <dataValidation type="list" allowBlank="1" showInputMessage="1" showErrorMessage="1" sqref="C14:C28 C41:C54">
      <formula1>$D$213:$D$248</formula1>
    </dataValidation>
    <dataValidation type="list" allowBlank="1" showInputMessage="1" showErrorMessage="1" sqref="C35:C40">
      <formula1>$D$208:$D$243</formula1>
    </dataValidation>
    <dataValidation type="list" allowBlank="1" showInputMessage="1" showErrorMessage="1" sqref="C66:C94">
      <formula1>$D$203:$D$238</formula1>
    </dataValidation>
    <dataValidation type="list" allowBlank="1" showInputMessage="1" showErrorMessage="1" sqref="C103:C131">
      <formula1>$D$198:$D$233</formula1>
    </dataValidation>
    <dataValidation type="list" allowBlank="1" showInputMessage="1" showErrorMessage="1" sqref="C173:C185 C154:C168">
      <formula1>$D$194:$D$229</formula1>
    </dataValidation>
    <dataValidation type="list" allowBlank="1" showInputMessage="1" showErrorMessage="1" sqref="C32:C34 C4:C13 C153 C172 C98:C102 C58:C65 C135:C149">
      <formula1>$D$193:$D$228</formula1>
    </dataValidation>
    <dataValidation type="list" allowBlank="1" showInputMessage="1" showErrorMessage="1" sqref="C95">
      <formula1>$D$214:$D$249</formula1>
    </dataValidation>
  </dataValidations>
  <pageMargins left="0.24" right="0.35" top="0.34" bottom="0.72" header="0.21" footer="0.5"/>
  <pageSetup paperSize="9" scale="80" fitToWidth="0" fitToHeight="0" orientation="portrait" r:id="rId1"/>
  <headerFooter alignWithMargins="0">
    <oddFooter>&amp;L&amp;F\  &amp;A</oddFooter>
  </headerFooter>
  <rowBreaks count="1" manualBreakCount="1">
    <brk id="1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zoomScaleNormal="100" workbookViewId="0">
      <selection activeCell="B10" sqref="B10"/>
    </sheetView>
  </sheetViews>
  <sheetFormatPr defaultRowHeight="12.75" x14ac:dyDescent="0.2"/>
  <cols>
    <col min="1" max="1" width="15.140625" customWidth="1"/>
    <col min="2" max="2" width="6.85546875" customWidth="1"/>
    <col min="3" max="3" width="7.7109375" customWidth="1"/>
    <col min="4" max="4" width="25" customWidth="1"/>
    <col min="5" max="5" width="1.42578125" customWidth="1"/>
    <col min="6" max="6" width="7.28515625" customWidth="1"/>
    <col min="7" max="7" width="5.5703125" customWidth="1"/>
    <col min="8" max="8" width="5.28515625" customWidth="1"/>
    <col min="9" max="9" width="7.28515625" customWidth="1"/>
    <col min="10" max="10" width="5" customWidth="1"/>
    <col min="11" max="11" width="5.7109375" customWidth="1"/>
    <col min="12" max="15" width="6.7109375" customWidth="1"/>
    <col min="16" max="16" width="5" customWidth="1"/>
    <col min="17" max="17" width="2.42578125" customWidth="1"/>
    <col min="18" max="21" width="6.7109375" customWidth="1"/>
    <col min="22" max="22" width="5" customWidth="1"/>
    <col min="23" max="23" width="2.28515625" customWidth="1"/>
    <col min="24" max="28" width="6.7109375" customWidth="1"/>
    <col min="29" max="29" width="1.5703125" customWidth="1"/>
    <col min="30" max="34" width="6.7109375" customWidth="1"/>
    <col min="35" max="35" width="2" customWidth="1"/>
    <col min="36" max="39" width="6.7109375" customWidth="1"/>
    <col min="40" max="40" width="2.5703125" customWidth="1"/>
    <col min="41" max="41" width="10.140625" customWidth="1"/>
    <col min="42" max="42" width="6.42578125" customWidth="1"/>
    <col min="43" max="43" width="3.7109375" customWidth="1"/>
    <col min="44" max="44" width="11" customWidth="1"/>
    <col min="45" max="45" width="10.140625" customWidth="1"/>
  </cols>
  <sheetData>
    <row r="1" spans="1:52" s="28" customFormat="1" x14ac:dyDescent="0.2">
      <c r="A1" s="36" t="str">
        <f>+'Fees Summary'!A1:O1</f>
        <v>Charles Stanley Westward League 2019/20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</row>
    <row r="2" spans="1:52" s="28" customFormat="1" x14ac:dyDescent="0.2">
      <c r="A2" s="36"/>
      <c r="B2" s="36"/>
      <c r="C2" s="36"/>
      <c r="D2" s="36"/>
      <c r="E2" s="36"/>
      <c r="F2" s="88" t="s">
        <v>10</v>
      </c>
      <c r="G2" s="89"/>
      <c r="H2" s="89"/>
      <c r="I2" s="90"/>
      <c r="J2" s="37"/>
      <c r="K2" s="38"/>
      <c r="L2" s="88" t="s">
        <v>4</v>
      </c>
      <c r="M2" s="89"/>
      <c r="N2" s="89"/>
      <c r="O2" s="90"/>
      <c r="P2" s="37"/>
      <c r="Q2" s="36"/>
      <c r="R2" s="88" t="s">
        <v>11</v>
      </c>
      <c r="S2" s="89"/>
      <c r="T2" s="89"/>
      <c r="U2" s="90"/>
      <c r="V2" s="37"/>
      <c r="W2" s="36"/>
      <c r="X2" s="88" t="s">
        <v>12</v>
      </c>
      <c r="Y2" s="89"/>
      <c r="Z2" s="89"/>
      <c r="AA2" s="89"/>
      <c r="AB2" s="90"/>
      <c r="AC2" s="36"/>
      <c r="AD2" s="88" t="s">
        <v>78</v>
      </c>
      <c r="AE2" s="89"/>
      <c r="AF2" s="89"/>
      <c r="AG2" s="89"/>
      <c r="AH2" s="40"/>
      <c r="AI2" s="36"/>
      <c r="AJ2" s="88" t="s">
        <v>80</v>
      </c>
      <c r="AK2" s="89"/>
      <c r="AL2" s="89"/>
      <c r="AM2" s="90"/>
      <c r="AN2" s="36"/>
      <c r="AO2" s="88" t="s">
        <v>13</v>
      </c>
      <c r="AP2" s="90"/>
      <c r="AQ2" s="26"/>
      <c r="AR2" s="4" t="s">
        <v>14</v>
      </c>
      <c r="AS2" s="4" t="s">
        <v>70</v>
      </c>
      <c r="AT2" s="28" t="s">
        <v>10</v>
      </c>
      <c r="AU2" s="28" t="s">
        <v>4</v>
      </c>
      <c r="AV2" s="28" t="s">
        <v>11</v>
      </c>
      <c r="AW2" s="28" t="s">
        <v>12</v>
      </c>
      <c r="AX2" s="28" t="s">
        <v>79</v>
      </c>
      <c r="AY2" s="28" t="s">
        <v>80</v>
      </c>
      <c r="AZ2" s="28" t="s">
        <v>63</v>
      </c>
    </row>
    <row r="3" spans="1:52" s="28" customFormat="1" x14ac:dyDescent="0.2">
      <c r="A3" s="39" t="s">
        <v>0</v>
      </c>
      <c r="B3" s="39" t="s">
        <v>1</v>
      </c>
      <c r="C3" s="39" t="s">
        <v>2</v>
      </c>
      <c r="D3" s="39" t="s">
        <v>3</v>
      </c>
      <c r="E3" s="36"/>
      <c r="F3" s="39" t="s">
        <v>7</v>
      </c>
      <c r="G3" s="39" t="s">
        <v>5</v>
      </c>
      <c r="H3" s="39" t="s">
        <v>8</v>
      </c>
      <c r="I3" s="39" t="s">
        <v>9</v>
      </c>
      <c r="J3" s="39" t="s">
        <v>76</v>
      </c>
      <c r="K3" s="36"/>
      <c r="L3" s="39" t="s">
        <v>7</v>
      </c>
      <c r="M3" s="39" t="s">
        <v>5</v>
      </c>
      <c r="N3" s="39" t="s">
        <v>8</v>
      </c>
      <c r="O3" s="39" t="s">
        <v>9</v>
      </c>
      <c r="P3" s="39" t="s">
        <v>76</v>
      </c>
      <c r="Q3" s="36"/>
      <c r="R3" s="39" t="s">
        <v>7</v>
      </c>
      <c r="S3" s="39" t="s">
        <v>5</v>
      </c>
      <c r="T3" s="39" t="s">
        <v>8</v>
      </c>
      <c r="U3" s="39" t="s">
        <v>9</v>
      </c>
      <c r="V3" s="39" t="s">
        <v>76</v>
      </c>
      <c r="W3" s="36"/>
      <c r="X3" s="39" t="s">
        <v>7</v>
      </c>
      <c r="Y3" s="39" t="s">
        <v>5</v>
      </c>
      <c r="Z3" s="39" t="s">
        <v>8</v>
      </c>
      <c r="AA3" s="39" t="s">
        <v>9</v>
      </c>
      <c r="AB3" s="39" t="s">
        <v>76</v>
      </c>
      <c r="AC3" s="36"/>
      <c r="AD3" s="39" t="s">
        <v>7</v>
      </c>
      <c r="AE3" s="39" t="s">
        <v>5</v>
      </c>
      <c r="AF3" s="39" t="s">
        <v>8</v>
      </c>
      <c r="AG3" s="39" t="s">
        <v>9</v>
      </c>
      <c r="AH3" s="39" t="s">
        <v>76</v>
      </c>
      <c r="AI3" s="36"/>
      <c r="AJ3" s="39" t="s">
        <v>7</v>
      </c>
      <c r="AK3" s="39" t="s">
        <v>5</v>
      </c>
      <c r="AL3" s="39" t="s">
        <v>8</v>
      </c>
      <c r="AM3" s="39" t="s">
        <v>9</v>
      </c>
      <c r="AN3" s="36"/>
      <c r="AO3" s="39" t="s">
        <v>14</v>
      </c>
      <c r="AP3" s="39" t="s">
        <v>6</v>
      </c>
      <c r="AQ3" s="12"/>
      <c r="AR3" s="4" t="s">
        <v>69</v>
      </c>
      <c r="AS3" s="4" t="s">
        <v>69</v>
      </c>
    </row>
    <row r="4" spans="1:52" s="28" customFormat="1" x14ac:dyDescent="0.2">
      <c r="A4" s="34"/>
      <c r="B4" s="34"/>
      <c r="C4" s="34"/>
      <c r="D4" s="34"/>
      <c r="E4" s="33"/>
      <c r="F4" s="34"/>
      <c r="G4" s="35"/>
      <c r="H4" s="34"/>
      <c r="I4" s="34"/>
      <c r="J4" s="34"/>
      <c r="K4" s="33"/>
      <c r="L4" s="34"/>
      <c r="M4" s="35"/>
      <c r="N4" s="34"/>
      <c r="O4" s="34"/>
      <c r="P4" s="34"/>
      <c r="Q4" s="33"/>
      <c r="R4" s="5"/>
      <c r="S4" s="6"/>
      <c r="T4" s="5"/>
      <c r="U4" s="5"/>
      <c r="V4" s="5"/>
      <c r="W4" s="33"/>
      <c r="X4" s="34"/>
      <c r="Y4" s="35"/>
      <c r="Z4" s="34"/>
      <c r="AA4" s="34"/>
      <c r="AB4" s="34"/>
      <c r="AC4" s="33"/>
      <c r="AD4" s="34"/>
      <c r="AE4" s="35"/>
      <c r="AF4" s="34"/>
      <c r="AG4" s="34"/>
      <c r="AH4" s="34"/>
      <c r="AI4" s="33"/>
      <c r="AJ4" s="34"/>
      <c r="AK4" s="35"/>
      <c r="AL4" s="34"/>
      <c r="AM4" s="34"/>
      <c r="AN4" s="33"/>
      <c r="AO4" s="34">
        <f t="shared" ref="AO4:AO14" si="0">H4+N4+T4+Z4+AF4+AL4</f>
        <v>0</v>
      </c>
      <c r="AP4" s="34">
        <f t="shared" ref="AP4:AP14" si="1">I4+O4+U4+AB4+AG4+AM4</f>
        <v>0</v>
      </c>
      <c r="AQ4" s="29"/>
      <c r="AR4" s="30">
        <f t="shared" ref="AR4:AR14" si="2">H4+N4+T4+Z4+AF4+AL4-MIN(VALUE(H4),VALUE(N4),VALUE(T4),VALUE(Z4),VALUE(AF4),VALUE(AL4))</f>
        <v>0</v>
      </c>
      <c r="AS4" s="30">
        <f t="shared" ref="AS4:AS14" si="3">I4+O4+U4+AB4+AG4+AM4-MIN(VALUE(I4),VALUE(O4),VALUE(U4),VALUE(AB4),VALUE(AG4),VALUE(AM4))</f>
        <v>0</v>
      </c>
      <c r="AT4" s="31">
        <f t="shared" ref="AT4:AT14" si="4">IF(F4&gt;0,0.5,0)</f>
        <v>0</v>
      </c>
      <c r="AU4" s="31">
        <f t="shared" ref="AU4:AU14" si="5">IF(L4&gt;0,0.5,0)</f>
        <v>0</v>
      </c>
      <c r="AV4" s="31">
        <f t="shared" ref="AV4:AV14" si="6">IF(R4&gt;0,0.5,0)</f>
        <v>0</v>
      </c>
      <c r="AW4" s="31">
        <f t="shared" ref="AW4:AW14" si="7">IF(X4&gt;0,0.5,0)</f>
        <v>0</v>
      </c>
      <c r="AX4" s="31">
        <f t="shared" ref="AX4:AX14" si="8">IF(AD4&gt;0,0.5,0)</f>
        <v>0</v>
      </c>
      <c r="AY4" s="31">
        <f t="shared" ref="AY4:AY14" si="9">IF(AJ4&gt;0,0.5,0)</f>
        <v>0</v>
      </c>
      <c r="AZ4" s="31">
        <f t="shared" ref="AZ4:AZ14" si="10">SUM(AT4:AY4)</f>
        <v>0</v>
      </c>
    </row>
    <row r="5" spans="1:52" s="28" customFormat="1" x14ac:dyDescent="0.2">
      <c r="A5" s="30"/>
      <c r="B5" s="30"/>
      <c r="C5" s="30"/>
      <c r="D5" s="30"/>
      <c r="F5" s="30"/>
      <c r="G5" s="32"/>
      <c r="H5" s="30"/>
      <c r="I5" s="30"/>
      <c r="J5" s="30"/>
      <c r="L5" s="30"/>
      <c r="M5" s="32"/>
      <c r="N5" s="30"/>
      <c r="O5" s="30"/>
      <c r="P5" s="30"/>
      <c r="R5" s="5"/>
      <c r="S5" s="6"/>
      <c r="T5" s="5"/>
      <c r="U5" s="5"/>
      <c r="V5" s="5"/>
      <c r="X5" s="30"/>
      <c r="Y5" s="32"/>
      <c r="Z5" s="30"/>
      <c r="AA5" s="30"/>
      <c r="AB5" s="30"/>
      <c r="AD5" s="34"/>
      <c r="AE5" s="35"/>
      <c r="AF5" s="34"/>
      <c r="AG5" s="34"/>
      <c r="AH5" s="34"/>
      <c r="AJ5" s="30"/>
      <c r="AK5" s="32"/>
      <c r="AL5" s="30"/>
      <c r="AM5" s="30"/>
      <c r="AO5" s="30">
        <f t="shared" si="0"/>
        <v>0</v>
      </c>
      <c r="AP5" s="30">
        <f t="shared" si="1"/>
        <v>0</v>
      </c>
      <c r="AQ5" s="29"/>
      <c r="AR5" s="30">
        <f t="shared" si="2"/>
        <v>0</v>
      </c>
      <c r="AS5" s="30">
        <f t="shared" si="3"/>
        <v>0</v>
      </c>
      <c r="AT5" s="31">
        <f t="shared" si="4"/>
        <v>0</v>
      </c>
      <c r="AU5" s="31">
        <f t="shared" si="5"/>
        <v>0</v>
      </c>
      <c r="AV5" s="31">
        <f t="shared" si="6"/>
        <v>0</v>
      </c>
      <c r="AW5" s="31">
        <f t="shared" si="7"/>
        <v>0</v>
      </c>
      <c r="AX5" s="31">
        <f t="shared" si="8"/>
        <v>0</v>
      </c>
      <c r="AY5" s="31">
        <f t="shared" si="9"/>
        <v>0</v>
      </c>
      <c r="AZ5" s="31">
        <f t="shared" si="10"/>
        <v>0</v>
      </c>
    </row>
    <row r="6" spans="1:52" x14ac:dyDescent="0.2">
      <c r="A6" s="5"/>
      <c r="B6" s="5"/>
      <c r="C6" s="5"/>
      <c r="D6" s="5"/>
      <c r="F6" s="5"/>
      <c r="G6" s="6"/>
      <c r="H6" s="5"/>
      <c r="I6" s="5"/>
      <c r="J6" s="5"/>
      <c r="L6" s="5"/>
      <c r="M6" s="6"/>
      <c r="N6" s="5"/>
      <c r="O6" s="5"/>
      <c r="P6" s="5"/>
      <c r="R6" s="5"/>
      <c r="S6" s="6"/>
      <c r="T6" s="5"/>
      <c r="U6" s="5"/>
      <c r="V6" s="5"/>
      <c r="X6" s="5"/>
      <c r="Y6" s="6"/>
      <c r="Z6" s="5"/>
      <c r="AA6" s="5"/>
      <c r="AB6" s="34"/>
      <c r="AD6" s="34"/>
      <c r="AE6" s="35"/>
      <c r="AF6" s="34"/>
      <c r="AG6" s="34"/>
      <c r="AH6" s="34"/>
      <c r="AJ6" s="5"/>
      <c r="AK6" s="6"/>
      <c r="AL6" s="5"/>
      <c r="AM6" s="5"/>
      <c r="AO6" s="5">
        <f t="shared" si="0"/>
        <v>0</v>
      </c>
      <c r="AP6" s="5">
        <f t="shared" si="1"/>
        <v>0</v>
      </c>
      <c r="AQ6" s="9"/>
      <c r="AR6" s="5">
        <f t="shared" si="2"/>
        <v>0</v>
      </c>
      <c r="AS6" s="5">
        <f t="shared" si="3"/>
        <v>0</v>
      </c>
      <c r="AT6" s="21">
        <f t="shared" si="4"/>
        <v>0</v>
      </c>
      <c r="AU6" s="21">
        <f t="shared" si="5"/>
        <v>0</v>
      </c>
      <c r="AV6" s="21">
        <f t="shared" si="6"/>
        <v>0</v>
      </c>
      <c r="AW6" s="21">
        <f t="shared" si="7"/>
        <v>0</v>
      </c>
      <c r="AX6" s="21">
        <f t="shared" si="8"/>
        <v>0</v>
      </c>
      <c r="AY6" s="21">
        <f t="shared" si="9"/>
        <v>0</v>
      </c>
      <c r="AZ6" s="21">
        <f t="shared" si="10"/>
        <v>0</v>
      </c>
    </row>
    <row r="7" spans="1:52" x14ac:dyDescent="0.2">
      <c r="A7" s="5"/>
      <c r="B7" s="5"/>
      <c r="C7" s="34"/>
      <c r="D7" s="34"/>
      <c r="F7" s="5"/>
      <c r="G7" s="6"/>
      <c r="H7" s="5"/>
      <c r="I7" s="5"/>
      <c r="J7" s="5"/>
      <c r="L7" s="5"/>
      <c r="M7" s="6"/>
      <c r="N7" s="5"/>
      <c r="O7" s="5"/>
      <c r="P7" s="5"/>
      <c r="R7" s="5"/>
      <c r="S7" s="6"/>
      <c r="T7" s="5"/>
      <c r="U7" s="5"/>
      <c r="V7" s="5"/>
      <c r="X7" s="5"/>
      <c r="Y7" s="6"/>
      <c r="Z7" s="5"/>
      <c r="AA7" s="5"/>
      <c r="AB7" s="5"/>
      <c r="AD7" s="5"/>
      <c r="AE7" s="6"/>
      <c r="AF7" s="5"/>
      <c r="AG7" s="5"/>
      <c r="AH7" s="5"/>
      <c r="AJ7" s="5"/>
      <c r="AK7" s="6"/>
      <c r="AL7" s="5"/>
      <c r="AM7" s="5"/>
      <c r="AO7" s="5">
        <f t="shared" si="0"/>
        <v>0</v>
      </c>
      <c r="AP7" s="5">
        <f t="shared" si="1"/>
        <v>0</v>
      </c>
      <c r="AQ7" s="9"/>
      <c r="AR7" s="5">
        <f t="shared" si="2"/>
        <v>0</v>
      </c>
      <c r="AS7" s="5">
        <f t="shared" si="3"/>
        <v>0</v>
      </c>
      <c r="AT7" s="21">
        <f t="shared" si="4"/>
        <v>0</v>
      </c>
      <c r="AU7" s="21">
        <f t="shared" si="5"/>
        <v>0</v>
      </c>
      <c r="AV7" s="21">
        <f t="shared" si="6"/>
        <v>0</v>
      </c>
      <c r="AW7" s="21">
        <f t="shared" si="7"/>
        <v>0</v>
      </c>
      <c r="AX7" s="21">
        <f t="shared" si="8"/>
        <v>0</v>
      </c>
      <c r="AY7" s="21">
        <f t="shared" si="9"/>
        <v>0</v>
      </c>
      <c r="AZ7" s="21">
        <f t="shared" si="10"/>
        <v>0</v>
      </c>
    </row>
    <row r="8" spans="1:52" x14ac:dyDescent="0.2">
      <c r="A8" s="5"/>
      <c r="B8" s="5"/>
      <c r="C8" s="5"/>
      <c r="D8" s="5"/>
      <c r="F8" s="5"/>
      <c r="G8" s="6"/>
      <c r="H8" s="5"/>
      <c r="I8" s="5"/>
      <c r="J8" s="5"/>
      <c r="L8" s="5"/>
      <c r="M8" s="6"/>
      <c r="N8" s="5"/>
      <c r="O8" s="5"/>
      <c r="P8" s="5"/>
      <c r="R8" s="5"/>
      <c r="S8" s="6"/>
      <c r="T8" s="5"/>
      <c r="U8" s="5"/>
      <c r="V8" s="5"/>
      <c r="X8" s="5"/>
      <c r="Y8" s="6"/>
      <c r="Z8" s="5"/>
      <c r="AA8" s="5"/>
      <c r="AB8" s="5"/>
      <c r="AD8" s="34"/>
      <c r="AE8" s="35"/>
      <c r="AF8" s="34"/>
      <c r="AG8" s="34"/>
      <c r="AH8" s="34"/>
      <c r="AJ8" s="5"/>
      <c r="AK8" s="35"/>
      <c r="AL8" s="34"/>
      <c r="AM8" s="5"/>
      <c r="AO8" s="5">
        <f t="shared" si="0"/>
        <v>0</v>
      </c>
      <c r="AP8" s="5">
        <f t="shared" si="1"/>
        <v>0</v>
      </c>
      <c r="AQ8" s="9"/>
      <c r="AR8" s="5">
        <f t="shared" si="2"/>
        <v>0</v>
      </c>
      <c r="AS8" s="5">
        <f t="shared" si="3"/>
        <v>0</v>
      </c>
      <c r="AT8" s="21">
        <f t="shared" si="4"/>
        <v>0</v>
      </c>
      <c r="AU8" s="21">
        <f t="shared" si="5"/>
        <v>0</v>
      </c>
      <c r="AV8" s="21">
        <f t="shared" si="6"/>
        <v>0</v>
      </c>
      <c r="AW8" s="21">
        <f t="shared" si="7"/>
        <v>0</v>
      </c>
      <c r="AX8" s="21">
        <f t="shared" si="8"/>
        <v>0</v>
      </c>
      <c r="AY8" s="21">
        <f t="shared" si="9"/>
        <v>0</v>
      </c>
      <c r="AZ8" s="21">
        <f t="shared" si="10"/>
        <v>0</v>
      </c>
    </row>
    <row r="9" spans="1:52" x14ac:dyDescent="0.2">
      <c r="A9" s="5"/>
      <c r="B9" s="5"/>
      <c r="C9" s="5"/>
      <c r="D9" s="5"/>
      <c r="F9" s="5"/>
      <c r="G9" s="6"/>
      <c r="H9" s="5"/>
      <c r="I9" s="5"/>
      <c r="J9" s="5"/>
      <c r="L9" s="5"/>
      <c r="M9" s="6"/>
      <c r="N9" s="5"/>
      <c r="O9" s="5"/>
      <c r="P9" s="5"/>
      <c r="R9" s="5"/>
      <c r="S9" s="6"/>
      <c r="T9" s="5"/>
      <c r="U9" s="5"/>
      <c r="V9" s="5"/>
      <c r="X9" s="5"/>
      <c r="Y9" s="6"/>
      <c r="Z9" s="5"/>
      <c r="AA9" s="5"/>
      <c r="AB9" s="5"/>
      <c r="AD9" s="34"/>
      <c r="AE9" s="35"/>
      <c r="AF9" s="34"/>
      <c r="AG9" s="34"/>
      <c r="AH9" s="34"/>
      <c r="AJ9" s="5"/>
      <c r="AK9" s="6"/>
      <c r="AL9" s="5"/>
      <c r="AM9" s="5"/>
      <c r="AO9" s="5">
        <f t="shared" si="0"/>
        <v>0</v>
      </c>
      <c r="AP9" s="5">
        <f t="shared" si="1"/>
        <v>0</v>
      </c>
      <c r="AQ9" s="9"/>
      <c r="AR9" s="5">
        <f t="shared" si="2"/>
        <v>0</v>
      </c>
      <c r="AS9" s="5">
        <f t="shared" si="3"/>
        <v>0</v>
      </c>
      <c r="AT9" s="21">
        <f t="shared" si="4"/>
        <v>0</v>
      </c>
      <c r="AU9" s="21">
        <f t="shared" si="5"/>
        <v>0</v>
      </c>
      <c r="AV9" s="21">
        <f t="shared" si="6"/>
        <v>0</v>
      </c>
      <c r="AW9" s="21">
        <f t="shared" si="7"/>
        <v>0</v>
      </c>
      <c r="AX9" s="21">
        <f t="shared" si="8"/>
        <v>0</v>
      </c>
      <c r="AY9" s="21">
        <f t="shared" si="9"/>
        <v>0</v>
      </c>
      <c r="AZ9" s="21">
        <f t="shared" si="10"/>
        <v>0</v>
      </c>
    </row>
    <row r="10" spans="1:52" s="28" customFormat="1" x14ac:dyDescent="0.2">
      <c r="A10" s="34"/>
      <c r="B10" s="34"/>
      <c r="C10" s="34"/>
      <c r="D10" s="34"/>
      <c r="E10" s="33"/>
      <c r="F10" s="34"/>
      <c r="G10" s="35"/>
      <c r="H10" s="34"/>
      <c r="I10" s="34"/>
      <c r="J10" s="34"/>
      <c r="K10" s="33"/>
      <c r="L10" s="34"/>
      <c r="M10" s="35"/>
      <c r="N10" s="34"/>
      <c r="O10" s="34"/>
      <c r="P10" s="34"/>
      <c r="Q10" s="33"/>
      <c r="R10" s="5"/>
      <c r="S10" s="6"/>
      <c r="T10" s="5"/>
      <c r="U10" s="5"/>
      <c r="V10" s="5"/>
      <c r="W10" s="33"/>
      <c r="X10" s="34"/>
      <c r="Y10" s="35"/>
      <c r="Z10" s="34"/>
      <c r="AA10" s="34"/>
      <c r="AB10" s="34"/>
      <c r="AC10" s="33"/>
      <c r="AD10" s="34"/>
      <c r="AE10" s="35"/>
      <c r="AF10" s="34"/>
      <c r="AG10" s="34"/>
      <c r="AH10" s="34"/>
      <c r="AI10" s="33"/>
      <c r="AJ10" s="34"/>
      <c r="AK10" s="35"/>
      <c r="AL10" s="34"/>
      <c r="AM10" s="34"/>
      <c r="AN10" s="33"/>
      <c r="AO10" s="34">
        <f t="shared" si="0"/>
        <v>0</v>
      </c>
      <c r="AP10" s="34">
        <f t="shared" si="1"/>
        <v>0</v>
      </c>
      <c r="AQ10" s="29"/>
      <c r="AR10" s="30">
        <f t="shared" si="2"/>
        <v>0</v>
      </c>
      <c r="AS10" s="30">
        <f t="shared" si="3"/>
        <v>0</v>
      </c>
      <c r="AT10" s="31">
        <f t="shared" si="4"/>
        <v>0</v>
      </c>
      <c r="AU10" s="31">
        <f t="shared" si="5"/>
        <v>0</v>
      </c>
      <c r="AV10" s="31">
        <f t="shared" si="6"/>
        <v>0</v>
      </c>
      <c r="AW10" s="31">
        <f t="shared" si="7"/>
        <v>0</v>
      </c>
      <c r="AX10" s="31">
        <f t="shared" si="8"/>
        <v>0</v>
      </c>
      <c r="AY10" s="31">
        <f t="shared" si="9"/>
        <v>0</v>
      </c>
      <c r="AZ10" s="31">
        <f t="shared" si="10"/>
        <v>0</v>
      </c>
    </row>
    <row r="11" spans="1:52" x14ac:dyDescent="0.2">
      <c r="A11" s="5"/>
      <c r="B11" s="5"/>
      <c r="C11" s="5"/>
      <c r="D11" s="5"/>
      <c r="F11" s="5"/>
      <c r="G11" s="6"/>
      <c r="H11" s="5"/>
      <c r="I11" s="5"/>
      <c r="J11" s="5"/>
      <c r="L11" s="5"/>
      <c r="M11" s="6"/>
      <c r="N11" s="5"/>
      <c r="O11" s="5"/>
      <c r="P11" s="5"/>
      <c r="R11" s="5"/>
      <c r="S11" s="6"/>
      <c r="T11" s="5"/>
      <c r="U11" s="5"/>
      <c r="V11" s="5"/>
      <c r="X11" s="5"/>
      <c r="Y11" s="6"/>
      <c r="Z11" s="5"/>
      <c r="AA11" s="5"/>
      <c r="AB11" s="5"/>
      <c r="AD11" s="34"/>
      <c r="AE11" s="35"/>
      <c r="AF11" s="34"/>
      <c r="AG11" s="34"/>
      <c r="AH11" s="34"/>
      <c r="AJ11" s="5"/>
      <c r="AK11" s="6"/>
      <c r="AL11" s="5"/>
      <c r="AM11" s="5"/>
      <c r="AO11" s="5">
        <f t="shared" si="0"/>
        <v>0</v>
      </c>
      <c r="AP11" s="5">
        <f t="shared" si="1"/>
        <v>0</v>
      </c>
      <c r="AQ11" s="9"/>
      <c r="AR11" s="5">
        <f t="shared" si="2"/>
        <v>0</v>
      </c>
      <c r="AS11" s="5">
        <f t="shared" si="3"/>
        <v>0</v>
      </c>
      <c r="AT11" s="21">
        <f t="shared" si="4"/>
        <v>0</v>
      </c>
      <c r="AU11" s="21">
        <f t="shared" si="5"/>
        <v>0</v>
      </c>
      <c r="AV11" s="21">
        <f t="shared" si="6"/>
        <v>0</v>
      </c>
      <c r="AW11" s="21">
        <f t="shared" si="7"/>
        <v>0</v>
      </c>
      <c r="AX11" s="21">
        <f t="shared" si="8"/>
        <v>0</v>
      </c>
      <c r="AY11" s="21">
        <f t="shared" si="9"/>
        <v>0</v>
      </c>
      <c r="AZ11" s="21">
        <f t="shared" si="10"/>
        <v>0</v>
      </c>
    </row>
    <row r="12" spans="1:52" x14ac:dyDescent="0.2">
      <c r="A12" s="5"/>
      <c r="B12" s="5"/>
      <c r="C12" s="5"/>
      <c r="D12" s="5"/>
      <c r="F12" s="5"/>
      <c r="G12" s="6"/>
      <c r="H12" s="5"/>
      <c r="I12" s="5"/>
      <c r="J12" s="5"/>
      <c r="L12" s="5"/>
      <c r="M12" s="6"/>
      <c r="N12" s="5"/>
      <c r="O12" s="5"/>
      <c r="P12" s="5"/>
      <c r="R12" s="5"/>
      <c r="S12" s="6"/>
      <c r="T12" s="5"/>
      <c r="U12" s="5"/>
      <c r="V12" s="5"/>
      <c r="X12" s="5"/>
      <c r="Y12" s="6"/>
      <c r="Z12" s="34"/>
      <c r="AA12" s="34"/>
      <c r="AB12" s="5"/>
      <c r="AD12" s="34"/>
      <c r="AE12" s="35"/>
      <c r="AF12" s="34"/>
      <c r="AG12" s="34"/>
      <c r="AH12" s="34"/>
      <c r="AJ12" s="5"/>
      <c r="AK12" s="6"/>
      <c r="AL12" s="34"/>
      <c r="AM12" s="5"/>
      <c r="AO12" s="5">
        <f t="shared" si="0"/>
        <v>0</v>
      </c>
      <c r="AP12" s="5">
        <f t="shared" si="1"/>
        <v>0</v>
      </c>
      <c r="AQ12" s="9"/>
      <c r="AR12" s="5">
        <f t="shared" si="2"/>
        <v>0</v>
      </c>
      <c r="AS12" s="5">
        <f t="shared" si="3"/>
        <v>0</v>
      </c>
      <c r="AT12" s="21">
        <f t="shared" si="4"/>
        <v>0</v>
      </c>
      <c r="AU12" s="21">
        <f t="shared" si="5"/>
        <v>0</v>
      </c>
      <c r="AV12" s="21">
        <f t="shared" si="6"/>
        <v>0</v>
      </c>
      <c r="AW12" s="21">
        <f t="shared" si="7"/>
        <v>0</v>
      </c>
      <c r="AX12" s="21">
        <f t="shared" si="8"/>
        <v>0</v>
      </c>
      <c r="AY12" s="21">
        <f t="shared" si="9"/>
        <v>0</v>
      </c>
      <c r="AZ12" s="21">
        <f t="shared" si="10"/>
        <v>0</v>
      </c>
    </row>
    <row r="13" spans="1:52" x14ac:dyDescent="0.2">
      <c r="A13" s="5"/>
      <c r="B13" s="5"/>
      <c r="C13" s="5"/>
      <c r="D13" s="5"/>
      <c r="F13" s="5"/>
      <c r="G13" s="6"/>
      <c r="H13" s="5"/>
      <c r="I13" s="5"/>
      <c r="J13" s="5"/>
      <c r="L13" s="5"/>
      <c r="M13" s="6"/>
      <c r="N13" s="5"/>
      <c r="O13" s="5"/>
      <c r="P13" s="5"/>
      <c r="R13" s="5"/>
      <c r="S13" s="6"/>
      <c r="T13" s="5"/>
      <c r="U13" s="5"/>
      <c r="V13" s="5"/>
      <c r="X13" s="5"/>
      <c r="Y13" s="6"/>
      <c r="Z13" s="34"/>
      <c r="AA13" s="34"/>
      <c r="AB13" s="5"/>
      <c r="AD13" s="34"/>
      <c r="AE13" s="35"/>
      <c r="AF13" s="34"/>
      <c r="AG13" s="34"/>
      <c r="AH13" s="34"/>
      <c r="AJ13" s="5"/>
      <c r="AK13" s="6"/>
      <c r="AL13" s="34"/>
      <c r="AM13" s="5"/>
      <c r="AO13" s="5">
        <f t="shared" si="0"/>
        <v>0</v>
      </c>
      <c r="AP13" s="5">
        <f t="shared" si="1"/>
        <v>0</v>
      </c>
      <c r="AQ13" s="9"/>
      <c r="AR13" s="5">
        <f t="shared" si="2"/>
        <v>0</v>
      </c>
      <c r="AS13" s="5">
        <f t="shared" si="3"/>
        <v>0</v>
      </c>
      <c r="AT13" s="21">
        <f t="shared" si="4"/>
        <v>0</v>
      </c>
      <c r="AU13" s="21">
        <f t="shared" si="5"/>
        <v>0</v>
      </c>
      <c r="AV13" s="21">
        <f t="shared" si="6"/>
        <v>0</v>
      </c>
      <c r="AW13" s="21">
        <f t="shared" si="7"/>
        <v>0</v>
      </c>
      <c r="AX13" s="21">
        <f t="shared" si="8"/>
        <v>0</v>
      </c>
      <c r="AY13" s="21">
        <f t="shared" si="9"/>
        <v>0</v>
      </c>
      <c r="AZ13" s="21">
        <f t="shared" si="10"/>
        <v>0</v>
      </c>
    </row>
    <row r="14" spans="1:52" s="28" customFormat="1" x14ac:dyDescent="0.2">
      <c r="A14" s="30"/>
      <c r="B14" s="30"/>
      <c r="C14" s="30"/>
      <c r="D14" s="30"/>
      <c r="F14" s="30"/>
      <c r="G14" s="32"/>
      <c r="H14" s="30"/>
      <c r="I14" s="30"/>
      <c r="J14" s="30"/>
      <c r="L14" s="30"/>
      <c r="M14" s="32"/>
      <c r="N14" s="30"/>
      <c r="O14" s="30"/>
      <c r="P14" s="30"/>
      <c r="R14" s="5"/>
      <c r="S14" s="6"/>
      <c r="T14" s="5"/>
      <c r="U14" s="5"/>
      <c r="V14" s="5"/>
      <c r="X14" s="30"/>
      <c r="Y14" s="32"/>
      <c r="Z14" s="5"/>
      <c r="AA14" s="5"/>
      <c r="AB14" s="30"/>
      <c r="AD14" s="34"/>
      <c r="AE14" s="35"/>
      <c r="AF14" s="34"/>
      <c r="AG14" s="34"/>
      <c r="AH14" s="34"/>
      <c r="AJ14" s="30"/>
      <c r="AK14" s="32"/>
      <c r="AL14" s="34"/>
      <c r="AM14" s="30"/>
      <c r="AO14" s="30">
        <f t="shared" si="0"/>
        <v>0</v>
      </c>
      <c r="AP14" s="30">
        <f t="shared" si="1"/>
        <v>0</v>
      </c>
      <c r="AQ14" s="29"/>
      <c r="AR14" s="30">
        <f t="shared" si="2"/>
        <v>0</v>
      </c>
      <c r="AS14" s="30">
        <f t="shared" si="3"/>
        <v>0</v>
      </c>
      <c r="AT14" s="31">
        <f t="shared" si="4"/>
        <v>0</v>
      </c>
      <c r="AU14" s="31">
        <f t="shared" si="5"/>
        <v>0</v>
      </c>
      <c r="AV14" s="31">
        <f t="shared" si="6"/>
        <v>0</v>
      </c>
      <c r="AW14" s="31">
        <f t="shared" si="7"/>
        <v>0</v>
      </c>
      <c r="AX14" s="31">
        <f t="shared" si="8"/>
        <v>0</v>
      </c>
      <c r="AY14" s="31">
        <f t="shared" si="9"/>
        <v>0</v>
      </c>
      <c r="AZ14" s="31">
        <f t="shared" si="10"/>
        <v>0</v>
      </c>
    </row>
    <row r="15" spans="1:52" s="22" customFormat="1" x14ac:dyDescent="0.2"/>
    <row r="17" spans="3:52" x14ac:dyDescent="0.2">
      <c r="C17" s="12" t="s">
        <v>46</v>
      </c>
      <c r="D17" s="12" t="s">
        <v>15</v>
      </c>
    </row>
    <row r="18" spans="3:52" x14ac:dyDescent="0.2">
      <c r="C18" s="9" t="s">
        <v>47</v>
      </c>
      <c r="D18" s="9" t="s">
        <v>18</v>
      </c>
      <c r="AT18" s="10">
        <f t="shared" ref="AT18:AT51" si="11">SUMIF($D$4:$D$14,$D18,$AT$4:$AT$14)</f>
        <v>0</v>
      </c>
      <c r="AU18" s="10">
        <f t="shared" ref="AU18:AU51" si="12">SUMIF($D$4:$D$14,$D18,$AU$4:$AU$14)</f>
        <v>0</v>
      </c>
      <c r="AV18" s="10">
        <f t="shared" ref="AV18:AV51" si="13">SUMIF($D$4:$D$14,$D18,$AV$4:$AV$14)</f>
        <v>0</v>
      </c>
      <c r="AW18" s="10">
        <f t="shared" ref="AW18:AW51" si="14">SUMIF($D$4:$D$14,$D18,$AW$4:$AW$14)</f>
        <v>0</v>
      </c>
      <c r="AX18" s="10">
        <f t="shared" ref="AX18:AX51" si="15">SUMIF($D$4:$D$14,$D18,$AX$4:$AX$14)</f>
        <v>0</v>
      </c>
      <c r="AY18" s="10">
        <f t="shared" ref="AY18:AY51" si="16">SUMIF($D$4:$D$14,$D18,$AY$4:$AY$14)</f>
        <v>0</v>
      </c>
      <c r="AZ18" s="21">
        <f>SUM(AT18:AY18)</f>
        <v>0</v>
      </c>
    </row>
    <row r="19" spans="3:52" x14ac:dyDescent="0.2">
      <c r="C19" s="9" t="s">
        <v>48</v>
      </c>
      <c r="D19" s="9" t="s">
        <v>19</v>
      </c>
      <c r="AT19" s="10">
        <f t="shared" si="11"/>
        <v>0</v>
      </c>
      <c r="AU19" s="10">
        <f t="shared" si="12"/>
        <v>0</v>
      </c>
      <c r="AV19" s="10">
        <f t="shared" si="13"/>
        <v>0</v>
      </c>
      <c r="AW19" s="10">
        <f t="shared" si="14"/>
        <v>0</v>
      </c>
      <c r="AX19" s="10">
        <f t="shared" si="15"/>
        <v>0</v>
      </c>
      <c r="AY19" s="10">
        <f t="shared" si="16"/>
        <v>0</v>
      </c>
      <c r="AZ19" s="21">
        <f t="shared" ref="AZ19:AZ51" si="17">SUM(AT19:AY19)</f>
        <v>0</v>
      </c>
    </row>
    <row r="20" spans="3:52" x14ac:dyDescent="0.2">
      <c r="C20" s="9" t="s">
        <v>57</v>
      </c>
      <c r="D20" s="9" t="s">
        <v>20</v>
      </c>
      <c r="AT20" s="10">
        <f t="shared" si="11"/>
        <v>0</v>
      </c>
      <c r="AU20" s="10">
        <f t="shared" si="12"/>
        <v>0</v>
      </c>
      <c r="AV20" s="10">
        <f t="shared" si="13"/>
        <v>0</v>
      </c>
      <c r="AW20" s="10">
        <f t="shared" si="14"/>
        <v>0</v>
      </c>
      <c r="AX20" s="10">
        <f t="shared" si="15"/>
        <v>0</v>
      </c>
      <c r="AY20" s="10">
        <f t="shared" si="16"/>
        <v>0</v>
      </c>
      <c r="AZ20" s="21">
        <f t="shared" si="17"/>
        <v>0</v>
      </c>
    </row>
    <row r="21" spans="3:52" x14ac:dyDescent="0.2">
      <c r="C21" s="9" t="s">
        <v>58</v>
      </c>
      <c r="D21" s="9" t="s">
        <v>22</v>
      </c>
      <c r="AT21" s="10">
        <f t="shared" si="11"/>
        <v>0</v>
      </c>
      <c r="AU21" s="10">
        <f t="shared" si="12"/>
        <v>0</v>
      </c>
      <c r="AV21" s="10">
        <f t="shared" si="13"/>
        <v>0</v>
      </c>
      <c r="AW21" s="10">
        <f t="shared" si="14"/>
        <v>0</v>
      </c>
      <c r="AX21" s="10">
        <f t="shared" si="15"/>
        <v>0</v>
      </c>
      <c r="AY21" s="10">
        <f t="shared" si="16"/>
        <v>0</v>
      </c>
      <c r="AZ21" s="21">
        <f t="shared" si="17"/>
        <v>0</v>
      </c>
    </row>
    <row r="22" spans="3:52" x14ac:dyDescent="0.2">
      <c r="C22" s="9" t="s">
        <v>59</v>
      </c>
      <c r="D22" s="9" t="s">
        <v>21</v>
      </c>
      <c r="AT22" s="10">
        <f t="shared" si="11"/>
        <v>0</v>
      </c>
      <c r="AU22" s="10">
        <f t="shared" si="12"/>
        <v>0</v>
      </c>
      <c r="AV22" s="10">
        <f t="shared" si="13"/>
        <v>0</v>
      </c>
      <c r="AW22" s="10">
        <f t="shared" si="14"/>
        <v>0</v>
      </c>
      <c r="AX22" s="10">
        <f t="shared" si="15"/>
        <v>0</v>
      </c>
      <c r="AY22" s="10">
        <f t="shared" si="16"/>
        <v>0</v>
      </c>
      <c r="AZ22" s="21">
        <f t="shared" si="17"/>
        <v>0</v>
      </c>
    </row>
    <row r="23" spans="3:52" x14ac:dyDescent="0.2">
      <c r="C23" s="9" t="s">
        <v>60</v>
      </c>
      <c r="D23" s="9" t="s">
        <v>23</v>
      </c>
      <c r="AT23" s="10">
        <f t="shared" si="11"/>
        <v>0</v>
      </c>
      <c r="AU23" s="10">
        <f t="shared" si="12"/>
        <v>0</v>
      </c>
      <c r="AV23" s="10">
        <f t="shared" si="13"/>
        <v>0</v>
      </c>
      <c r="AW23" s="10">
        <f t="shared" si="14"/>
        <v>0</v>
      </c>
      <c r="AX23" s="10">
        <f t="shared" si="15"/>
        <v>0</v>
      </c>
      <c r="AY23" s="10">
        <f t="shared" si="16"/>
        <v>0</v>
      </c>
      <c r="AZ23" s="21">
        <f t="shared" si="17"/>
        <v>0</v>
      </c>
    </row>
    <row r="24" spans="3:52" x14ac:dyDescent="0.2">
      <c r="C24" s="9" t="s">
        <v>55</v>
      </c>
      <c r="D24" s="9" t="s">
        <v>24</v>
      </c>
      <c r="AT24" s="10">
        <f t="shared" si="11"/>
        <v>0</v>
      </c>
      <c r="AU24" s="10">
        <f t="shared" si="12"/>
        <v>0</v>
      </c>
      <c r="AV24" s="10">
        <f t="shared" si="13"/>
        <v>0</v>
      </c>
      <c r="AW24" s="10">
        <f t="shared" si="14"/>
        <v>0</v>
      </c>
      <c r="AX24" s="10">
        <f t="shared" si="15"/>
        <v>0</v>
      </c>
      <c r="AY24" s="10">
        <f t="shared" si="16"/>
        <v>0</v>
      </c>
      <c r="AZ24" s="21">
        <f t="shared" si="17"/>
        <v>0</v>
      </c>
    </row>
    <row r="25" spans="3:52" x14ac:dyDescent="0.2">
      <c r="C25" s="9" t="s">
        <v>56</v>
      </c>
      <c r="D25" t="s">
        <v>25</v>
      </c>
      <c r="AT25" s="10">
        <f t="shared" si="11"/>
        <v>0</v>
      </c>
      <c r="AU25" s="10">
        <f t="shared" si="12"/>
        <v>0</v>
      </c>
      <c r="AV25" s="10">
        <f t="shared" si="13"/>
        <v>0</v>
      </c>
      <c r="AW25" s="10">
        <f t="shared" si="14"/>
        <v>0</v>
      </c>
      <c r="AX25" s="10">
        <f t="shared" si="15"/>
        <v>0</v>
      </c>
      <c r="AY25" s="10">
        <f t="shared" si="16"/>
        <v>0</v>
      </c>
      <c r="AZ25" s="21">
        <f t="shared" si="17"/>
        <v>0</v>
      </c>
    </row>
    <row r="26" spans="3:52" x14ac:dyDescent="0.2">
      <c r="C26" s="9" t="s">
        <v>62</v>
      </c>
      <c r="D26" s="9" t="s">
        <v>28</v>
      </c>
      <c r="AT26" s="10">
        <f t="shared" si="11"/>
        <v>0</v>
      </c>
      <c r="AU26" s="10">
        <f t="shared" si="12"/>
        <v>0</v>
      </c>
      <c r="AV26" s="10">
        <f t="shared" si="13"/>
        <v>0</v>
      </c>
      <c r="AW26" s="10">
        <f t="shared" si="14"/>
        <v>0</v>
      </c>
      <c r="AX26" s="10">
        <f t="shared" si="15"/>
        <v>0</v>
      </c>
      <c r="AY26" s="10">
        <f t="shared" si="16"/>
        <v>0</v>
      </c>
      <c r="AZ26" s="21">
        <f t="shared" si="17"/>
        <v>0</v>
      </c>
    </row>
    <row r="27" spans="3:52" x14ac:dyDescent="0.2">
      <c r="C27" s="9" t="s">
        <v>61</v>
      </c>
      <c r="D27" s="9" t="s">
        <v>27</v>
      </c>
      <c r="AT27" s="10">
        <f t="shared" si="11"/>
        <v>0</v>
      </c>
      <c r="AU27" s="10">
        <f t="shared" si="12"/>
        <v>0</v>
      </c>
      <c r="AV27" s="10">
        <f t="shared" si="13"/>
        <v>0</v>
      </c>
      <c r="AW27" s="10">
        <f t="shared" si="14"/>
        <v>0</v>
      </c>
      <c r="AX27" s="10">
        <f t="shared" si="15"/>
        <v>0</v>
      </c>
      <c r="AY27" s="10">
        <f t="shared" si="16"/>
        <v>0</v>
      </c>
      <c r="AZ27" s="21">
        <f t="shared" si="17"/>
        <v>0</v>
      </c>
    </row>
    <row r="28" spans="3:52" x14ac:dyDescent="0.2">
      <c r="C28" s="9" t="s">
        <v>49</v>
      </c>
      <c r="D28" s="9" t="s">
        <v>16</v>
      </c>
      <c r="AT28" s="10">
        <f t="shared" si="11"/>
        <v>0</v>
      </c>
      <c r="AU28" s="10">
        <f t="shared" si="12"/>
        <v>0</v>
      </c>
      <c r="AV28" s="10">
        <f t="shared" si="13"/>
        <v>0</v>
      </c>
      <c r="AW28" s="10">
        <f t="shared" si="14"/>
        <v>0</v>
      </c>
      <c r="AX28" s="10">
        <f t="shared" si="15"/>
        <v>0</v>
      </c>
      <c r="AY28" s="10">
        <f t="shared" si="16"/>
        <v>0</v>
      </c>
      <c r="AZ28" s="21">
        <f t="shared" si="17"/>
        <v>0</v>
      </c>
    </row>
    <row r="29" spans="3:52" x14ac:dyDescent="0.2">
      <c r="C29" s="9" t="s">
        <v>50</v>
      </c>
      <c r="D29" s="9" t="s">
        <v>26</v>
      </c>
      <c r="AT29" s="10">
        <f t="shared" si="11"/>
        <v>0</v>
      </c>
      <c r="AU29" s="10">
        <f t="shared" si="12"/>
        <v>0</v>
      </c>
      <c r="AV29" s="10">
        <f t="shared" si="13"/>
        <v>0</v>
      </c>
      <c r="AW29" s="10">
        <f t="shared" si="14"/>
        <v>0</v>
      </c>
      <c r="AX29" s="10">
        <f t="shared" si="15"/>
        <v>0</v>
      </c>
      <c r="AY29" s="10">
        <f t="shared" si="16"/>
        <v>0</v>
      </c>
      <c r="AZ29" s="21">
        <f t="shared" si="17"/>
        <v>0</v>
      </c>
    </row>
    <row r="30" spans="3:52" x14ac:dyDescent="0.2">
      <c r="C30" s="9" t="s">
        <v>51</v>
      </c>
      <c r="D30" s="9" t="s">
        <v>17</v>
      </c>
      <c r="AT30" s="10">
        <f t="shared" si="11"/>
        <v>0</v>
      </c>
      <c r="AU30" s="10">
        <f t="shared" si="12"/>
        <v>0</v>
      </c>
      <c r="AV30" s="10">
        <f t="shared" si="13"/>
        <v>0</v>
      </c>
      <c r="AW30" s="10">
        <f t="shared" si="14"/>
        <v>0</v>
      </c>
      <c r="AX30" s="10">
        <f t="shared" si="15"/>
        <v>0</v>
      </c>
      <c r="AY30" s="10">
        <f t="shared" si="16"/>
        <v>0</v>
      </c>
      <c r="AZ30" s="21">
        <f t="shared" si="17"/>
        <v>0</v>
      </c>
    </row>
    <row r="31" spans="3:52" x14ac:dyDescent="0.2">
      <c r="C31" s="9" t="s">
        <v>52</v>
      </c>
      <c r="D31" t="s">
        <v>29</v>
      </c>
      <c r="AT31" s="10">
        <f t="shared" si="11"/>
        <v>0</v>
      </c>
      <c r="AU31" s="10">
        <f t="shared" si="12"/>
        <v>0</v>
      </c>
      <c r="AV31" s="10">
        <f t="shared" si="13"/>
        <v>0</v>
      </c>
      <c r="AW31" s="10">
        <f t="shared" si="14"/>
        <v>0</v>
      </c>
      <c r="AX31" s="10">
        <f t="shared" si="15"/>
        <v>0</v>
      </c>
      <c r="AY31" s="10">
        <f t="shared" si="16"/>
        <v>0</v>
      </c>
      <c r="AZ31" s="21">
        <f t="shared" si="17"/>
        <v>0</v>
      </c>
    </row>
    <row r="32" spans="3:52" x14ac:dyDescent="0.2">
      <c r="C32" s="9" t="s">
        <v>53</v>
      </c>
      <c r="D32" s="9" t="s">
        <v>30</v>
      </c>
      <c r="AT32" s="10">
        <f t="shared" si="11"/>
        <v>0</v>
      </c>
      <c r="AU32" s="10">
        <f t="shared" si="12"/>
        <v>0</v>
      </c>
      <c r="AV32" s="10">
        <f t="shared" si="13"/>
        <v>0</v>
      </c>
      <c r="AW32" s="10">
        <f t="shared" si="14"/>
        <v>0</v>
      </c>
      <c r="AX32" s="10">
        <f t="shared" si="15"/>
        <v>0</v>
      </c>
      <c r="AY32" s="10">
        <f t="shared" si="16"/>
        <v>0</v>
      </c>
      <c r="AZ32" s="21">
        <f t="shared" si="17"/>
        <v>0</v>
      </c>
    </row>
    <row r="33" spans="3:52" x14ac:dyDescent="0.2">
      <c r="C33" s="9" t="s">
        <v>54</v>
      </c>
      <c r="D33" s="9" t="s">
        <v>75</v>
      </c>
      <c r="AT33" s="10">
        <f t="shared" si="11"/>
        <v>0</v>
      </c>
      <c r="AU33" s="10">
        <f t="shared" si="12"/>
        <v>0</v>
      </c>
      <c r="AV33" s="10">
        <f t="shared" si="13"/>
        <v>0</v>
      </c>
      <c r="AW33" s="10">
        <f t="shared" si="14"/>
        <v>0</v>
      </c>
      <c r="AX33" s="10">
        <f t="shared" si="15"/>
        <v>0</v>
      </c>
      <c r="AY33" s="10">
        <f t="shared" si="16"/>
        <v>0</v>
      </c>
      <c r="AZ33" s="21">
        <f t="shared" si="17"/>
        <v>0</v>
      </c>
    </row>
    <row r="34" spans="3:52" x14ac:dyDescent="0.2">
      <c r="C34" s="9"/>
      <c r="D34" s="11" t="s">
        <v>74</v>
      </c>
      <c r="AT34" s="10">
        <f t="shared" si="11"/>
        <v>0</v>
      </c>
      <c r="AU34" s="10">
        <f t="shared" si="12"/>
        <v>0</v>
      </c>
      <c r="AV34" s="10">
        <f t="shared" si="13"/>
        <v>0</v>
      </c>
      <c r="AW34" s="10">
        <f t="shared" si="14"/>
        <v>0</v>
      </c>
      <c r="AX34" s="10">
        <f t="shared" si="15"/>
        <v>0</v>
      </c>
      <c r="AY34" s="10">
        <f t="shared" si="16"/>
        <v>0</v>
      </c>
      <c r="AZ34" s="21">
        <f t="shared" si="17"/>
        <v>0</v>
      </c>
    </row>
    <row r="35" spans="3:52" x14ac:dyDescent="0.2">
      <c r="C35" s="9"/>
      <c r="D35" s="11" t="s">
        <v>73</v>
      </c>
      <c r="AT35" s="10">
        <f t="shared" si="11"/>
        <v>0</v>
      </c>
      <c r="AU35" s="10">
        <f t="shared" si="12"/>
        <v>0</v>
      </c>
      <c r="AV35" s="10">
        <f t="shared" si="13"/>
        <v>0</v>
      </c>
      <c r="AW35" s="10">
        <f t="shared" si="14"/>
        <v>0</v>
      </c>
      <c r="AX35" s="10">
        <f t="shared" si="15"/>
        <v>0</v>
      </c>
      <c r="AY35" s="10">
        <f t="shared" si="16"/>
        <v>0</v>
      </c>
      <c r="AZ35" s="21">
        <f t="shared" si="17"/>
        <v>0</v>
      </c>
    </row>
    <row r="36" spans="3:52" x14ac:dyDescent="0.2">
      <c r="C36" s="9"/>
      <c r="D36" s="9" t="s">
        <v>31</v>
      </c>
      <c r="AT36" s="10">
        <f t="shared" si="11"/>
        <v>0</v>
      </c>
      <c r="AU36" s="10">
        <f t="shared" si="12"/>
        <v>0</v>
      </c>
      <c r="AV36" s="10">
        <f t="shared" si="13"/>
        <v>0</v>
      </c>
      <c r="AW36" s="10">
        <f t="shared" si="14"/>
        <v>0</v>
      </c>
      <c r="AX36" s="10">
        <f t="shared" si="15"/>
        <v>0</v>
      </c>
      <c r="AY36" s="10">
        <f t="shared" si="16"/>
        <v>0</v>
      </c>
      <c r="AZ36" s="21">
        <f t="shared" si="17"/>
        <v>0</v>
      </c>
    </row>
    <row r="37" spans="3:52" x14ac:dyDescent="0.2">
      <c r="C37" s="9"/>
      <c r="D37" s="9" t="s">
        <v>33</v>
      </c>
      <c r="AT37" s="10">
        <f t="shared" si="11"/>
        <v>0</v>
      </c>
      <c r="AU37" s="10">
        <f t="shared" si="12"/>
        <v>0</v>
      </c>
      <c r="AV37" s="10">
        <f t="shared" si="13"/>
        <v>0</v>
      </c>
      <c r="AW37" s="10">
        <f t="shared" si="14"/>
        <v>0</v>
      </c>
      <c r="AX37" s="10">
        <f t="shared" si="15"/>
        <v>0</v>
      </c>
      <c r="AY37" s="10">
        <f t="shared" si="16"/>
        <v>0</v>
      </c>
      <c r="AZ37" s="21">
        <f t="shared" si="17"/>
        <v>0</v>
      </c>
    </row>
    <row r="38" spans="3:52" x14ac:dyDescent="0.2">
      <c r="C38" s="9"/>
      <c r="D38" s="9" t="s">
        <v>32</v>
      </c>
      <c r="AT38" s="10">
        <f t="shared" si="11"/>
        <v>0</v>
      </c>
      <c r="AU38" s="10">
        <f t="shared" si="12"/>
        <v>0</v>
      </c>
      <c r="AV38" s="10">
        <f t="shared" si="13"/>
        <v>0</v>
      </c>
      <c r="AW38" s="10">
        <f t="shared" si="14"/>
        <v>0</v>
      </c>
      <c r="AX38" s="10">
        <f t="shared" si="15"/>
        <v>0</v>
      </c>
      <c r="AY38" s="10">
        <f t="shared" si="16"/>
        <v>0</v>
      </c>
      <c r="AZ38" s="21">
        <f t="shared" si="17"/>
        <v>0</v>
      </c>
    </row>
    <row r="39" spans="3:52" x14ac:dyDescent="0.2">
      <c r="C39" s="9"/>
      <c r="D39" t="s">
        <v>34</v>
      </c>
      <c r="AT39" s="10">
        <f t="shared" si="11"/>
        <v>0</v>
      </c>
      <c r="AU39" s="10">
        <f t="shared" si="12"/>
        <v>0</v>
      </c>
      <c r="AV39" s="10">
        <f t="shared" si="13"/>
        <v>0</v>
      </c>
      <c r="AW39" s="10">
        <f t="shared" si="14"/>
        <v>0</v>
      </c>
      <c r="AX39" s="10">
        <f t="shared" si="15"/>
        <v>0</v>
      </c>
      <c r="AY39" s="10">
        <f t="shared" si="16"/>
        <v>0</v>
      </c>
      <c r="AZ39" s="21">
        <f t="shared" si="17"/>
        <v>0</v>
      </c>
    </row>
    <row r="40" spans="3:52" x14ac:dyDescent="0.2">
      <c r="C40" s="9"/>
      <c r="D40" s="9" t="s">
        <v>35</v>
      </c>
      <c r="AT40" s="10">
        <f t="shared" si="11"/>
        <v>0</v>
      </c>
      <c r="AU40" s="10">
        <f t="shared" si="12"/>
        <v>0</v>
      </c>
      <c r="AV40" s="10">
        <f t="shared" si="13"/>
        <v>0</v>
      </c>
      <c r="AW40" s="10">
        <f t="shared" si="14"/>
        <v>0</v>
      </c>
      <c r="AX40" s="10">
        <f t="shared" si="15"/>
        <v>0</v>
      </c>
      <c r="AY40" s="10">
        <f t="shared" si="16"/>
        <v>0</v>
      </c>
      <c r="AZ40" s="21">
        <f t="shared" si="17"/>
        <v>0</v>
      </c>
    </row>
    <row r="41" spans="3:52" x14ac:dyDescent="0.2">
      <c r="C41" s="9"/>
      <c r="D41" s="9" t="s">
        <v>36</v>
      </c>
      <c r="AT41" s="10">
        <f t="shared" si="11"/>
        <v>0</v>
      </c>
      <c r="AU41" s="10">
        <f t="shared" si="12"/>
        <v>0</v>
      </c>
      <c r="AV41" s="10">
        <f t="shared" si="13"/>
        <v>0</v>
      </c>
      <c r="AW41" s="10">
        <f t="shared" si="14"/>
        <v>0</v>
      </c>
      <c r="AX41" s="10">
        <f t="shared" si="15"/>
        <v>0</v>
      </c>
      <c r="AY41" s="10">
        <f t="shared" si="16"/>
        <v>0</v>
      </c>
      <c r="AZ41" s="21">
        <f t="shared" si="17"/>
        <v>0</v>
      </c>
    </row>
    <row r="42" spans="3:52" x14ac:dyDescent="0.2">
      <c r="C42" s="9"/>
      <c r="D42" s="9" t="s">
        <v>71</v>
      </c>
      <c r="AT42" s="10">
        <f t="shared" si="11"/>
        <v>0</v>
      </c>
      <c r="AU42" s="10">
        <f t="shared" si="12"/>
        <v>0</v>
      </c>
      <c r="AV42" s="10">
        <f t="shared" si="13"/>
        <v>0</v>
      </c>
      <c r="AW42" s="10">
        <f t="shared" si="14"/>
        <v>0</v>
      </c>
      <c r="AX42" s="10">
        <f t="shared" si="15"/>
        <v>0</v>
      </c>
      <c r="AY42" s="10">
        <f t="shared" si="16"/>
        <v>0</v>
      </c>
      <c r="AZ42" s="21">
        <f t="shared" si="17"/>
        <v>0</v>
      </c>
    </row>
    <row r="43" spans="3:52" x14ac:dyDescent="0.2">
      <c r="C43" s="9"/>
      <c r="D43" s="9" t="s">
        <v>38</v>
      </c>
      <c r="AT43" s="10">
        <f t="shared" si="11"/>
        <v>0</v>
      </c>
      <c r="AU43" s="10">
        <f t="shared" si="12"/>
        <v>0</v>
      </c>
      <c r="AV43" s="10">
        <f t="shared" si="13"/>
        <v>0</v>
      </c>
      <c r="AW43" s="10">
        <f t="shared" si="14"/>
        <v>0</v>
      </c>
      <c r="AX43" s="10">
        <f t="shared" si="15"/>
        <v>0</v>
      </c>
      <c r="AY43" s="10">
        <f t="shared" si="16"/>
        <v>0</v>
      </c>
      <c r="AZ43" s="21">
        <f t="shared" si="17"/>
        <v>0</v>
      </c>
    </row>
    <row r="44" spans="3:52" x14ac:dyDescent="0.2">
      <c r="C44" s="9"/>
      <c r="D44" s="9" t="s">
        <v>37</v>
      </c>
      <c r="AT44" s="10">
        <f t="shared" si="11"/>
        <v>0</v>
      </c>
      <c r="AU44" s="10">
        <f t="shared" si="12"/>
        <v>0</v>
      </c>
      <c r="AV44" s="10">
        <f t="shared" si="13"/>
        <v>0</v>
      </c>
      <c r="AW44" s="10">
        <f t="shared" si="14"/>
        <v>0</v>
      </c>
      <c r="AX44" s="10">
        <f t="shared" si="15"/>
        <v>0</v>
      </c>
      <c r="AY44" s="10">
        <f t="shared" si="16"/>
        <v>0</v>
      </c>
      <c r="AZ44" s="21">
        <f t="shared" si="17"/>
        <v>0</v>
      </c>
    </row>
    <row r="45" spans="3:52" x14ac:dyDescent="0.2">
      <c r="C45" s="9"/>
      <c r="D45" s="11" t="s">
        <v>72</v>
      </c>
      <c r="AT45" s="10">
        <f t="shared" si="11"/>
        <v>0</v>
      </c>
      <c r="AU45" s="10">
        <f t="shared" si="12"/>
        <v>0</v>
      </c>
      <c r="AV45" s="10">
        <f t="shared" si="13"/>
        <v>0</v>
      </c>
      <c r="AW45" s="10">
        <f t="shared" si="14"/>
        <v>0</v>
      </c>
      <c r="AX45" s="10">
        <f t="shared" si="15"/>
        <v>0</v>
      </c>
      <c r="AY45" s="10">
        <f t="shared" si="16"/>
        <v>0</v>
      </c>
      <c r="AZ45" s="21">
        <f t="shared" si="17"/>
        <v>0</v>
      </c>
    </row>
    <row r="46" spans="3:52" x14ac:dyDescent="0.2">
      <c r="C46" s="9"/>
      <c r="D46" s="9" t="s">
        <v>43</v>
      </c>
      <c r="AT46" s="10">
        <f t="shared" si="11"/>
        <v>0</v>
      </c>
      <c r="AU46" s="10">
        <f t="shared" si="12"/>
        <v>0</v>
      </c>
      <c r="AV46" s="10">
        <f t="shared" si="13"/>
        <v>0</v>
      </c>
      <c r="AW46" s="10">
        <f t="shared" si="14"/>
        <v>0</v>
      </c>
      <c r="AX46" s="10">
        <f t="shared" si="15"/>
        <v>0</v>
      </c>
      <c r="AY46" s="10">
        <f t="shared" si="16"/>
        <v>0</v>
      </c>
      <c r="AZ46" s="21">
        <f t="shared" si="17"/>
        <v>0</v>
      </c>
    </row>
    <row r="47" spans="3:52" x14ac:dyDescent="0.2">
      <c r="C47" s="9"/>
      <c r="D47" s="9" t="s">
        <v>44</v>
      </c>
      <c r="AT47" s="10">
        <f t="shared" si="11"/>
        <v>0</v>
      </c>
      <c r="AU47" s="10">
        <f t="shared" si="12"/>
        <v>0</v>
      </c>
      <c r="AV47" s="10">
        <f t="shared" si="13"/>
        <v>0</v>
      </c>
      <c r="AW47" s="10">
        <f t="shared" si="14"/>
        <v>0</v>
      </c>
      <c r="AX47" s="10">
        <f t="shared" si="15"/>
        <v>0</v>
      </c>
      <c r="AY47" s="10">
        <f t="shared" si="16"/>
        <v>0</v>
      </c>
      <c r="AZ47" s="21">
        <f t="shared" si="17"/>
        <v>0</v>
      </c>
    </row>
    <row r="48" spans="3:52" x14ac:dyDescent="0.2">
      <c r="C48" s="9"/>
      <c r="D48" s="9" t="s">
        <v>42</v>
      </c>
      <c r="AT48" s="10">
        <f t="shared" si="11"/>
        <v>0</v>
      </c>
      <c r="AU48" s="10">
        <f t="shared" si="12"/>
        <v>0</v>
      </c>
      <c r="AV48" s="10">
        <f t="shared" si="13"/>
        <v>0</v>
      </c>
      <c r="AW48" s="10">
        <f t="shared" si="14"/>
        <v>0</v>
      </c>
      <c r="AX48" s="10">
        <f t="shared" si="15"/>
        <v>0</v>
      </c>
      <c r="AY48" s="10">
        <f t="shared" si="16"/>
        <v>0</v>
      </c>
      <c r="AZ48" s="21">
        <f t="shared" si="17"/>
        <v>0</v>
      </c>
    </row>
    <row r="49" spans="3:52" x14ac:dyDescent="0.2">
      <c r="C49" s="9"/>
      <c r="D49" s="9" t="s">
        <v>40</v>
      </c>
      <c r="AT49" s="10">
        <f t="shared" si="11"/>
        <v>0</v>
      </c>
      <c r="AU49" s="10">
        <f t="shared" si="12"/>
        <v>0</v>
      </c>
      <c r="AV49" s="10">
        <f t="shared" si="13"/>
        <v>0</v>
      </c>
      <c r="AW49" s="10">
        <f t="shared" si="14"/>
        <v>0</v>
      </c>
      <c r="AX49" s="10">
        <f t="shared" si="15"/>
        <v>0</v>
      </c>
      <c r="AY49" s="10">
        <f t="shared" si="16"/>
        <v>0</v>
      </c>
      <c r="AZ49" s="21">
        <f t="shared" si="17"/>
        <v>0</v>
      </c>
    </row>
    <row r="50" spans="3:52" x14ac:dyDescent="0.2">
      <c r="D50" s="9" t="s">
        <v>41</v>
      </c>
      <c r="AT50" s="10">
        <f t="shared" si="11"/>
        <v>0</v>
      </c>
      <c r="AU50" s="10">
        <f t="shared" si="12"/>
        <v>0</v>
      </c>
      <c r="AV50" s="10">
        <f t="shared" si="13"/>
        <v>0</v>
      </c>
      <c r="AW50" s="10">
        <f t="shared" si="14"/>
        <v>0</v>
      </c>
      <c r="AX50" s="10">
        <f t="shared" si="15"/>
        <v>0</v>
      </c>
      <c r="AY50" s="10">
        <f t="shared" si="16"/>
        <v>0</v>
      </c>
      <c r="AZ50" s="21">
        <f t="shared" si="17"/>
        <v>0</v>
      </c>
    </row>
    <row r="51" spans="3:52" x14ac:dyDescent="0.2">
      <c r="D51" s="9" t="s">
        <v>45</v>
      </c>
      <c r="AT51" s="10">
        <f t="shared" si="11"/>
        <v>0</v>
      </c>
      <c r="AU51" s="10">
        <f t="shared" si="12"/>
        <v>0</v>
      </c>
      <c r="AV51" s="10">
        <f t="shared" si="13"/>
        <v>0</v>
      </c>
      <c r="AW51" s="10">
        <f t="shared" si="14"/>
        <v>0</v>
      </c>
      <c r="AX51" s="10">
        <f t="shared" si="15"/>
        <v>0</v>
      </c>
      <c r="AY51" s="10">
        <f t="shared" si="16"/>
        <v>0</v>
      </c>
      <c r="AZ51" s="21">
        <f t="shared" si="17"/>
        <v>0</v>
      </c>
    </row>
    <row r="52" spans="3:52" x14ac:dyDescent="0.2">
      <c r="AT52" s="25">
        <f>SUM(AT18:AT51)</f>
        <v>0</v>
      </c>
      <c r="AU52" s="25">
        <f t="shared" ref="AU52:AZ52" si="18">SUM(AU18:AU51)</f>
        <v>0</v>
      </c>
      <c r="AV52" s="25">
        <f t="shared" si="18"/>
        <v>0</v>
      </c>
      <c r="AW52" s="25">
        <f t="shared" si="18"/>
        <v>0</v>
      </c>
      <c r="AX52" s="25">
        <f t="shared" si="18"/>
        <v>0</v>
      </c>
      <c r="AY52" s="25">
        <f t="shared" si="18"/>
        <v>0</v>
      </c>
      <c r="AZ52" s="25">
        <f t="shared" si="18"/>
        <v>0</v>
      </c>
    </row>
  </sheetData>
  <autoFilter ref="A3:AZ14"/>
  <mergeCells count="7">
    <mergeCell ref="AD2:AG2"/>
    <mergeCell ref="AJ2:AM2"/>
    <mergeCell ref="AO2:AP2"/>
    <mergeCell ref="F2:I2"/>
    <mergeCell ref="L2:O2"/>
    <mergeCell ref="R2:U2"/>
    <mergeCell ref="X2:AB2"/>
  </mergeCells>
  <phoneticPr fontId="0" type="noConversion"/>
  <dataValidations count="5">
    <dataValidation type="list" showInputMessage="1" showErrorMessage="1" sqref="C50:C112 C15:C16">
      <formula1>#REF!</formula1>
    </dataValidation>
    <dataValidation type="list" showInputMessage="1" showErrorMessage="1" sqref="D52:D112 D15:D16">
      <formula1>#REF!</formula1>
    </dataValidation>
    <dataValidation type="list" showInputMessage="1" showErrorMessage="1" sqref="C17:C49">
      <formula1>#REF!</formula1>
    </dataValidation>
    <dataValidation type="list" allowBlank="1" showInputMessage="1" showErrorMessage="1" sqref="D4:D14">
      <formula1>$D$18:$D$50</formula1>
    </dataValidation>
    <dataValidation type="list" allowBlank="1" showInputMessage="1" showErrorMessage="1" sqref="C4:C14">
      <formula1>$C$18:$C$33</formula1>
    </dataValidation>
  </dataValidations>
  <pageMargins left="0.28000000000000003" right="0.27" top="0.33" bottom="0.68" header="0.17" footer="0.33"/>
  <pageSetup paperSize="9" scale="75" orientation="portrait" r:id="rId1"/>
  <headerFooter alignWithMargins="0">
    <oddFooter>&amp;L&amp;F\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15" sqref="A15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3" t="s">
        <v>64</v>
      </c>
      <c r="B3" s="14"/>
    </row>
    <row r="4" spans="1:2" x14ac:dyDescent="0.2">
      <c r="A4" s="13" t="s">
        <v>3</v>
      </c>
      <c r="B4" s="14" t="s">
        <v>63</v>
      </c>
    </row>
    <row r="5" spans="1:2" x14ac:dyDescent="0.2">
      <c r="A5" s="15" t="s">
        <v>19</v>
      </c>
      <c r="B5" s="16">
        <v>3</v>
      </c>
    </row>
    <row r="6" spans="1:2" x14ac:dyDescent="0.2">
      <c r="A6" s="17" t="s">
        <v>22</v>
      </c>
      <c r="B6" s="18"/>
    </row>
    <row r="7" spans="1:2" x14ac:dyDescent="0.2">
      <c r="A7" s="17" t="s">
        <v>21</v>
      </c>
      <c r="B7" s="18">
        <v>2</v>
      </c>
    </row>
    <row r="8" spans="1:2" x14ac:dyDescent="0.2">
      <c r="A8" s="17" t="s">
        <v>23</v>
      </c>
      <c r="B8" s="18">
        <v>4</v>
      </c>
    </row>
    <row r="9" spans="1:2" x14ac:dyDescent="0.2">
      <c r="A9" s="17" t="s">
        <v>25</v>
      </c>
      <c r="B9" s="18">
        <v>1</v>
      </c>
    </row>
    <row r="10" spans="1:2" x14ac:dyDescent="0.2">
      <c r="A10" s="17" t="s">
        <v>24</v>
      </c>
      <c r="B10" s="18">
        <v>2</v>
      </c>
    </row>
    <row r="11" spans="1:2" x14ac:dyDescent="0.2">
      <c r="A11" s="17" t="s">
        <v>28</v>
      </c>
      <c r="B11" s="18"/>
    </row>
    <row r="12" spans="1:2" x14ac:dyDescent="0.2">
      <c r="A12" s="17" t="s">
        <v>27</v>
      </c>
      <c r="B12" s="18">
        <v>1</v>
      </c>
    </row>
    <row r="13" spans="1:2" x14ac:dyDescent="0.2">
      <c r="A13" s="17" t="s">
        <v>16</v>
      </c>
      <c r="B13" s="18"/>
    </row>
    <row r="14" spans="1:2" x14ac:dyDescent="0.2">
      <c r="A14" s="17" t="s">
        <v>17</v>
      </c>
      <c r="B14" s="18">
        <v>3</v>
      </c>
    </row>
    <row r="15" spans="1:2" x14ac:dyDescent="0.2">
      <c r="A15" s="17" t="s">
        <v>30</v>
      </c>
      <c r="B15" s="18">
        <v>2</v>
      </c>
    </row>
    <row r="16" spans="1:2" x14ac:dyDescent="0.2">
      <c r="A16" s="17" t="s">
        <v>31</v>
      </c>
      <c r="B16" s="18">
        <v>4</v>
      </c>
    </row>
    <row r="17" spans="1:2" x14ac:dyDescent="0.2">
      <c r="A17" s="17" t="s">
        <v>33</v>
      </c>
      <c r="B17" s="18">
        <v>3</v>
      </c>
    </row>
    <row r="18" spans="1:2" x14ac:dyDescent="0.2">
      <c r="A18" s="17" t="s">
        <v>32</v>
      </c>
      <c r="B18" s="18">
        <v>2</v>
      </c>
    </row>
    <row r="19" spans="1:2" x14ac:dyDescent="0.2">
      <c r="A19" s="17" t="s">
        <v>35</v>
      </c>
      <c r="B19" s="18"/>
    </row>
    <row r="20" spans="1:2" x14ac:dyDescent="0.2">
      <c r="A20" s="17" t="s">
        <v>36</v>
      </c>
      <c r="B20" s="18">
        <v>1</v>
      </c>
    </row>
    <row r="21" spans="1:2" x14ac:dyDescent="0.2">
      <c r="A21" s="17" t="s">
        <v>39</v>
      </c>
      <c r="B21" s="18">
        <v>5</v>
      </c>
    </row>
    <row r="22" spans="1:2" x14ac:dyDescent="0.2">
      <c r="A22" s="17" t="s">
        <v>38</v>
      </c>
      <c r="B22" s="18">
        <v>1</v>
      </c>
    </row>
    <row r="23" spans="1:2" x14ac:dyDescent="0.2">
      <c r="A23" s="17" t="s">
        <v>43</v>
      </c>
      <c r="B23" s="18">
        <v>1</v>
      </c>
    </row>
    <row r="24" spans="1:2" x14ac:dyDescent="0.2">
      <c r="A24" s="17" t="s">
        <v>44</v>
      </c>
      <c r="B24" s="18">
        <v>1</v>
      </c>
    </row>
    <row r="25" spans="1:2" x14ac:dyDescent="0.2">
      <c r="A25" s="17" t="s">
        <v>40</v>
      </c>
      <c r="B25" s="18"/>
    </row>
    <row r="26" spans="1:2" x14ac:dyDescent="0.2">
      <c r="A26" s="17" t="s">
        <v>41</v>
      </c>
      <c r="B26" s="18">
        <v>1</v>
      </c>
    </row>
    <row r="27" spans="1:2" x14ac:dyDescent="0.2">
      <c r="A27" s="17" t="s">
        <v>45</v>
      </c>
      <c r="B27" s="18"/>
    </row>
    <row r="28" spans="1:2" x14ac:dyDescent="0.2">
      <c r="A28" s="17" t="s">
        <v>65</v>
      </c>
      <c r="B28" s="18"/>
    </row>
    <row r="29" spans="1:2" x14ac:dyDescent="0.2">
      <c r="A29" s="19" t="s">
        <v>66</v>
      </c>
      <c r="B29" s="20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3" sqref="A3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3" t="s">
        <v>67</v>
      </c>
      <c r="B3" s="14"/>
    </row>
    <row r="4" spans="1:2" x14ac:dyDescent="0.2">
      <c r="A4" s="13" t="s">
        <v>3</v>
      </c>
      <c r="B4" s="14" t="s">
        <v>63</v>
      </c>
    </row>
    <row r="5" spans="1:2" x14ac:dyDescent="0.2">
      <c r="A5" s="15" t="s">
        <v>19</v>
      </c>
      <c r="B5" s="16">
        <v>1</v>
      </c>
    </row>
    <row r="6" spans="1:2" x14ac:dyDescent="0.2">
      <c r="A6" s="17" t="s">
        <v>22</v>
      </c>
      <c r="B6" s="18">
        <v>1</v>
      </c>
    </row>
    <row r="7" spans="1:2" x14ac:dyDescent="0.2">
      <c r="A7" s="17" t="s">
        <v>21</v>
      </c>
      <c r="B7" s="18">
        <v>2</v>
      </c>
    </row>
    <row r="8" spans="1:2" x14ac:dyDescent="0.2">
      <c r="A8" s="17" t="s">
        <v>23</v>
      </c>
      <c r="B8" s="18">
        <v>7</v>
      </c>
    </row>
    <row r="9" spans="1:2" x14ac:dyDescent="0.2">
      <c r="A9" s="17" t="s">
        <v>25</v>
      </c>
      <c r="B9" s="18"/>
    </row>
    <row r="10" spans="1:2" x14ac:dyDescent="0.2">
      <c r="A10" s="17" t="s">
        <v>24</v>
      </c>
      <c r="B10" s="18">
        <v>2</v>
      </c>
    </row>
    <row r="11" spans="1:2" x14ac:dyDescent="0.2">
      <c r="A11" s="17" t="s">
        <v>28</v>
      </c>
      <c r="B11" s="18">
        <v>3</v>
      </c>
    </row>
    <row r="12" spans="1:2" x14ac:dyDescent="0.2">
      <c r="A12" s="17" t="s">
        <v>27</v>
      </c>
      <c r="B12" s="18">
        <v>2</v>
      </c>
    </row>
    <row r="13" spans="1:2" x14ac:dyDescent="0.2">
      <c r="A13" s="17" t="s">
        <v>16</v>
      </c>
      <c r="B13" s="18"/>
    </row>
    <row r="14" spans="1:2" x14ac:dyDescent="0.2">
      <c r="A14" s="17" t="s">
        <v>17</v>
      </c>
      <c r="B14" s="18">
        <v>3</v>
      </c>
    </row>
    <row r="15" spans="1:2" x14ac:dyDescent="0.2">
      <c r="A15" s="17" t="s">
        <v>30</v>
      </c>
      <c r="B15" s="18"/>
    </row>
    <row r="16" spans="1:2" x14ac:dyDescent="0.2">
      <c r="A16" s="17" t="s">
        <v>31</v>
      </c>
      <c r="B16" s="18">
        <v>2</v>
      </c>
    </row>
    <row r="17" spans="1:2" x14ac:dyDescent="0.2">
      <c r="A17" s="17" t="s">
        <v>33</v>
      </c>
      <c r="B17" s="18">
        <v>2</v>
      </c>
    </row>
    <row r="18" spans="1:2" x14ac:dyDescent="0.2">
      <c r="A18" s="17" t="s">
        <v>32</v>
      </c>
      <c r="B18" s="18">
        <v>2</v>
      </c>
    </row>
    <row r="19" spans="1:2" x14ac:dyDescent="0.2">
      <c r="A19" s="17" t="s">
        <v>35</v>
      </c>
      <c r="B19" s="18">
        <v>1</v>
      </c>
    </row>
    <row r="20" spans="1:2" x14ac:dyDescent="0.2">
      <c r="A20" s="17" t="s">
        <v>36</v>
      </c>
      <c r="B20" s="18">
        <v>1</v>
      </c>
    </row>
    <row r="21" spans="1:2" x14ac:dyDescent="0.2">
      <c r="A21" s="17" t="s">
        <v>39</v>
      </c>
      <c r="B21" s="18">
        <v>4</v>
      </c>
    </row>
    <row r="22" spans="1:2" x14ac:dyDescent="0.2">
      <c r="A22" s="17" t="s">
        <v>38</v>
      </c>
      <c r="B22" s="18">
        <v>2</v>
      </c>
    </row>
    <row r="23" spans="1:2" x14ac:dyDescent="0.2">
      <c r="A23" s="17" t="s">
        <v>43</v>
      </c>
      <c r="B23" s="18"/>
    </row>
    <row r="24" spans="1:2" x14ac:dyDescent="0.2">
      <c r="A24" s="17" t="s">
        <v>44</v>
      </c>
      <c r="B24" s="18">
        <v>1</v>
      </c>
    </row>
    <row r="25" spans="1:2" x14ac:dyDescent="0.2">
      <c r="A25" s="17" t="s">
        <v>40</v>
      </c>
      <c r="B25" s="18"/>
    </row>
    <row r="26" spans="1:2" x14ac:dyDescent="0.2">
      <c r="A26" s="17" t="s">
        <v>41</v>
      </c>
      <c r="B26" s="18"/>
    </row>
    <row r="27" spans="1:2" x14ac:dyDescent="0.2">
      <c r="A27" s="17" t="s">
        <v>45</v>
      </c>
      <c r="B27" s="18"/>
    </row>
    <row r="28" spans="1:2" x14ac:dyDescent="0.2">
      <c r="A28" s="17" t="s">
        <v>65</v>
      </c>
      <c r="B28" s="18"/>
    </row>
    <row r="29" spans="1:2" x14ac:dyDescent="0.2">
      <c r="A29" s="19" t="s">
        <v>66</v>
      </c>
      <c r="B29" s="20">
        <v>36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tabSelected="1" zoomScaleNormal="100" workbookViewId="0">
      <pane xSplit="5" ySplit="4" topLeftCell="Q5" activePane="bottomRight" state="frozen"/>
      <selection pane="topRight" activeCell="F1" sqref="F1"/>
      <selection pane="bottomLeft" activeCell="A5" sqref="A5"/>
      <selection pane="bottomRight"/>
    </sheetView>
  </sheetViews>
  <sheetFormatPr defaultColWidth="13.7109375" defaultRowHeight="12.75" x14ac:dyDescent="0.2"/>
  <cols>
    <col min="1" max="1" width="18.140625" style="27" customWidth="1"/>
    <col min="2" max="2" width="13.140625" style="27" bestFit="1" customWidth="1"/>
    <col min="3" max="3" width="10.85546875" style="27" customWidth="1"/>
    <col min="4" max="4" width="23.7109375" style="27" bestFit="1" customWidth="1"/>
    <col min="5" max="5" width="3.5703125" style="27" customWidth="1"/>
    <col min="6" max="6" width="5.7109375" style="27" customWidth="1"/>
    <col min="7" max="7" width="6.85546875" style="27" customWidth="1"/>
    <col min="8" max="8" width="7.5703125" style="27" customWidth="1"/>
    <col min="9" max="9" width="9" style="27" customWidth="1"/>
    <col min="10" max="10" width="8.85546875" style="27" customWidth="1"/>
    <col min="11" max="11" width="3.28515625" style="27" customWidth="1"/>
    <col min="12" max="12" width="5.28515625" style="27" customWidth="1"/>
    <col min="13" max="13" width="6.28515625" style="27" customWidth="1"/>
    <col min="14" max="14" width="7.7109375" style="54" customWidth="1"/>
    <col min="15" max="15" width="9" style="27" customWidth="1"/>
    <col min="16" max="16" width="8.85546875" style="27" customWidth="1"/>
    <col min="17" max="17" width="2.28515625" style="27" customWidth="1"/>
    <col min="18" max="18" width="5" style="27" customWidth="1"/>
    <col min="19" max="19" width="6.5703125" style="27" customWidth="1"/>
    <col min="20" max="20" width="7.7109375" style="54" customWidth="1"/>
    <col min="21" max="21" width="9" style="27" customWidth="1"/>
    <col min="22" max="22" width="8.85546875" style="27" customWidth="1"/>
    <col min="23" max="23" width="2.42578125" style="27" customWidth="1"/>
    <col min="24" max="24" width="4" style="27" customWidth="1"/>
    <col min="25" max="25" width="7.42578125" style="27" customWidth="1"/>
    <col min="26" max="26" width="7.5703125" style="27" customWidth="1"/>
    <col min="27" max="27" width="9.42578125" style="27" customWidth="1"/>
    <col min="28" max="28" width="9.28515625" style="27" customWidth="1"/>
    <col min="29" max="16384" width="13.7109375" style="27"/>
  </cols>
  <sheetData>
    <row r="1" spans="1:28" x14ac:dyDescent="0.2">
      <c r="A1" s="45" t="s">
        <v>126</v>
      </c>
      <c r="B1" s="45"/>
      <c r="C1" s="45"/>
      <c r="D1" s="45"/>
      <c r="E1" s="45"/>
      <c r="F1" s="45"/>
      <c r="G1" s="45"/>
      <c r="H1" s="45"/>
    </row>
    <row r="2" spans="1:28" x14ac:dyDescent="0.2">
      <c r="A2" s="46"/>
    </row>
    <row r="3" spans="1:28" x14ac:dyDescent="0.2">
      <c r="F3" s="92" t="s">
        <v>83</v>
      </c>
      <c r="G3" s="93"/>
      <c r="H3" s="93"/>
      <c r="I3" s="93"/>
      <c r="J3" s="94"/>
      <c r="K3" s="48"/>
      <c r="L3" s="92" t="s">
        <v>98</v>
      </c>
      <c r="M3" s="93"/>
      <c r="N3" s="93"/>
      <c r="O3" s="93"/>
      <c r="P3" s="94"/>
      <c r="R3" s="92" t="s">
        <v>11</v>
      </c>
      <c r="S3" s="93"/>
      <c r="T3" s="93"/>
      <c r="U3" s="93"/>
      <c r="V3" s="94"/>
      <c r="W3" s="48"/>
      <c r="Y3" s="91" t="s">
        <v>13</v>
      </c>
      <c r="Z3" s="91"/>
      <c r="AA3" s="91"/>
      <c r="AB3" s="91"/>
    </row>
    <row r="4" spans="1:28" ht="24.75" customHeight="1" x14ac:dyDescent="0.2">
      <c r="A4" s="49" t="s">
        <v>0</v>
      </c>
      <c r="B4" s="49" t="s">
        <v>122</v>
      </c>
      <c r="C4" s="49" t="s">
        <v>2</v>
      </c>
      <c r="D4" s="49" t="s">
        <v>3</v>
      </c>
      <c r="E4" s="47"/>
      <c r="F4" s="50" t="s">
        <v>7</v>
      </c>
      <c r="G4" s="50" t="s">
        <v>81</v>
      </c>
      <c r="H4" s="50" t="s">
        <v>5</v>
      </c>
      <c r="I4" s="52" t="s">
        <v>70</v>
      </c>
      <c r="J4" s="49" t="s">
        <v>82</v>
      </c>
      <c r="K4" s="51"/>
      <c r="L4" s="50" t="s">
        <v>7</v>
      </c>
      <c r="M4" s="50" t="s">
        <v>81</v>
      </c>
      <c r="N4" s="79" t="s">
        <v>5</v>
      </c>
      <c r="O4" s="52" t="s">
        <v>70</v>
      </c>
      <c r="P4" s="50" t="s">
        <v>82</v>
      </c>
      <c r="Q4" s="47"/>
      <c r="R4" s="50" t="s">
        <v>7</v>
      </c>
      <c r="S4" s="50" t="s">
        <v>81</v>
      </c>
      <c r="T4" s="79" t="s">
        <v>5</v>
      </c>
      <c r="U4" s="52" t="s">
        <v>70</v>
      </c>
      <c r="V4" s="50" t="s">
        <v>82</v>
      </c>
      <c r="W4" s="51"/>
      <c r="X4" s="47"/>
      <c r="Y4" s="78" t="s">
        <v>95</v>
      </c>
      <c r="Z4" s="49" t="s">
        <v>81</v>
      </c>
      <c r="AA4" s="80" t="s">
        <v>70</v>
      </c>
      <c r="AB4" s="81" t="s">
        <v>97</v>
      </c>
    </row>
    <row r="5" spans="1:28" x14ac:dyDescent="0.2">
      <c r="A5" s="73" t="s">
        <v>428</v>
      </c>
      <c r="B5" s="73" t="s">
        <v>167</v>
      </c>
      <c r="C5" s="73" t="s">
        <v>114</v>
      </c>
      <c r="D5" s="7" t="s">
        <v>23</v>
      </c>
      <c r="F5" s="7">
        <v>2</v>
      </c>
      <c r="G5" s="43">
        <v>199</v>
      </c>
      <c r="H5" s="75">
        <v>22.46</v>
      </c>
      <c r="I5" s="7">
        <v>0</v>
      </c>
      <c r="J5" s="7"/>
      <c r="L5" s="7">
        <v>1</v>
      </c>
      <c r="M5" s="43">
        <v>200</v>
      </c>
      <c r="N5" s="75">
        <v>18.57</v>
      </c>
      <c r="O5" s="7">
        <v>0</v>
      </c>
      <c r="P5" s="7"/>
      <c r="R5" s="7">
        <v>1</v>
      </c>
      <c r="S5" s="43">
        <v>200</v>
      </c>
      <c r="T5" s="75">
        <v>17.39</v>
      </c>
      <c r="U5" s="7">
        <v>0</v>
      </c>
      <c r="V5" s="7"/>
      <c r="W5" s="11"/>
      <c r="Y5" s="7">
        <v>1</v>
      </c>
      <c r="Z5" s="56">
        <v>599</v>
      </c>
      <c r="AA5" s="55">
        <v>0</v>
      </c>
      <c r="AB5" s="43">
        <v>599</v>
      </c>
    </row>
    <row r="6" spans="1:28" x14ac:dyDescent="0.2">
      <c r="A6" s="73" t="s">
        <v>361</v>
      </c>
      <c r="B6" s="73" t="s">
        <v>321</v>
      </c>
      <c r="C6" s="73" t="s">
        <v>114</v>
      </c>
      <c r="D6" s="7" t="s">
        <v>16</v>
      </c>
      <c r="F6" s="7"/>
      <c r="G6" s="43">
        <v>0</v>
      </c>
      <c r="H6" s="75"/>
      <c r="I6" s="7">
        <v>0</v>
      </c>
      <c r="J6" s="7"/>
      <c r="L6" s="7">
        <v>3</v>
      </c>
      <c r="M6" s="43">
        <v>198</v>
      </c>
      <c r="N6" s="75">
        <v>19.239999999999998</v>
      </c>
      <c r="O6" s="7">
        <v>0</v>
      </c>
      <c r="P6" s="7"/>
      <c r="R6" s="7">
        <v>2</v>
      </c>
      <c r="S6" s="43">
        <v>199</v>
      </c>
      <c r="T6" s="75">
        <v>17.440000000000001</v>
      </c>
      <c r="U6" s="7">
        <v>0</v>
      </c>
      <c r="V6" s="7"/>
      <c r="W6" s="11"/>
      <c r="Y6" s="7">
        <v>32</v>
      </c>
      <c r="Z6" s="56">
        <v>397</v>
      </c>
      <c r="AA6" s="55">
        <v>0</v>
      </c>
      <c r="AB6" s="43">
        <v>397</v>
      </c>
    </row>
    <row r="7" spans="1:28" x14ac:dyDescent="0.2">
      <c r="A7" s="73" t="s">
        <v>396</v>
      </c>
      <c r="B7" s="73" t="s">
        <v>397</v>
      </c>
      <c r="C7" s="73" t="s">
        <v>114</v>
      </c>
      <c r="D7" s="7" t="s">
        <v>26</v>
      </c>
      <c r="F7" s="7"/>
      <c r="G7" s="43">
        <v>0</v>
      </c>
      <c r="H7" s="75"/>
      <c r="I7" s="7">
        <v>0</v>
      </c>
      <c r="J7" s="7"/>
      <c r="L7" s="7">
        <v>4</v>
      </c>
      <c r="M7" s="43">
        <v>197</v>
      </c>
      <c r="N7" s="75">
        <v>19.46</v>
      </c>
      <c r="O7" s="7">
        <v>0</v>
      </c>
      <c r="P7" s="7"/>
      <c r="R7" s="7">
        <v>3</v>
      </c>
      <c r="S7" s="43">
        <v>198</v>
      </c>
      <c r="T7" s="75">
        <v>18.510000000000002</v>
      </c>
      <c r="U7" s="7">
        <v>0</v>
      </c>
      <c r="V7" s="7"/>
      <c r="W7" s="11"/>
      <c r="Y7" s="7">
        <v>34</v>
      </c>
      <c r="Z7" s="56">
        <v>395</v>
      </c>
      <c r="AA7" s="55">
        <v>0</v>
      </c>
      <c r="AB7" s="43">
        <v>395</v>
      </c>
    </row>
    <row r="8" spans="1:28" x14ac:dyDescent="0.2">
      <c r="A8" s="73" t="s">
        <v>502</v>
      </c>
      <c r="B8" s="73" t="s">
        <v>503</v>
      </c>
      <c r="C8" s="7" t="s">
        <v>56</v>
      </c>
      <c r="D8" s="7" t="s">
        <v>42</v>
      </c>
      <c r="F8" s="7"/>
      <c r="G8" s="43">
        <v>0</v>
      </c>
      <c r="H8" s="75"/>
      <c r="I8" s="7">
        <v>0</v>
      </c>
      <c r="J8" s="7"/>
      <c r="L8" s="7"/>
      <c r="M8" s="43">
        <v>0</v>
      </c>
      <c r="N8" s="75"/>
      <c r="O8" s="7">
        <v>0</v>
      </c>
      <c r="P8" s="7"/>
      <c r="R8" s="7">
        <v>4</v>
      </c>
      <c r="S8" s="43">
        <v>197</v>
      </c>
      <c r="T8" s="75">
        <v>18.559999999999999</v>
      </c>
      <c r="U8" s="7">
        <v>100</v>
      </c>
      <c r="V8" s="7">
        <v>100</v>
      </c>
      <c r="W8" s="11"/>
      <c r="Y8" s="7">
        <v>108</v>
      </c>
      <c r="Z8" s="56">
        <v>197</v>
      </c>
      <c r="AA8" s="55">
        <v>100</v>
      </c>
      <c r="AB8" s="43">
        <v>197</v>
      </c>
    </row>
    <row r="9" spans="1:28" x14ac:dyDescent="0.2">
      <c r="A9" s="73" t="s">
        <v>499</v>
      </c>
      <c r="B9" s="73" t="s">
        <v>454</v>
      </c>
      <c r="C9" s="7" t="s">
        <v>56</v>
      </c>
      <c r="D9" s="7" t="s">
        <v>43</v>
      </c>
      <c r="F9" s="7">
        <v>3</v>
      </c>
      <c r="G9" s="43">
        <v>198</v>
      </c>
      <c r="H9" s="75">
        <v>23.32</v>
      </c>
      <c r="I9" s="7">
        <v>100</v>
      </c>
      <c r="J9" s="7">
        <v>100</v>
      </c>
      <c r="L9" s="7">
        <v>10</v>
      </c>
      <c r="M9" s="43">
        <v>191</v>
      </c>
      <c r="N9" s="75">
        <v>20.29</v>
      </c>
      <c r="O9" s="7">
        <v>100</v>
      </c>
      <c r="P9" s="7">
        <v>97</v>
      </c>
      <c r="R9" s="7">
        <v>5</v>
      </c>
      <c r="S9" s="43">
        <v>196</v>
      </c>
      <c r="T9" s="75">
        <v>19.03</v>
      </c>
      <c r="U9" s="7">
        <v>99</v>
      </c>
      <c r="V9" s="7">
        <v>99</v>
      </c>
      <c r="W9" s="11"/>
      <c r="Y9" s="7">
        <v>2</v>
      </c>
      <c r="Z9" s="56">
        <v>585</v>
      </c>
      <c r="AA9" s="55">
        <v>299</v>
      </c>
      <c r="AB9" s="43">
        <v>585</v>
      </c>
    </row>
    <row r="10" spans="1:28" x14ac:dyDescent="0.2">
      <c r="A10" s="73" t="s">
        <v>366</v>
      </c>
      <c r="B10" s="73" t="s">
        <v>215</v>
      </c>
      <c r="C10" s="73" t="s">
        <v>114</v>
      </c>
      <c r="D10" s="7" t="s">
        <v>33</v>
      </c>
      <c r="F10" s="7"/>
      <c r="G10" s="43">
        <v>0</v>
      </c>
      <c r="H10" s="75"/>
      <c r="I10" s="7">
        <v>0</v>
      </c>
      <c r="J10" s="7"/>
      <c r="L10" s="7">
        <v>6</v>
      </c>
      <c r="M10" s="43">
        <v>195</v>
      </c>
      <c r="N10" s="75">
        <v>19.57</v>
      </c>
      <c r="O10" s="7">
        <v>0</v>
      </c>
      <c r="P10" s="7"/>
      <c r="R10" s="7">
        <v>6</v>
      </c>
      <c r="S10" s="43">
        <v>195</v>
      </c>
      <c r="T10" s="75">
        <v>19.14</v>
      </c>
      <c r="U10" s="7">
        <v>0</v>
      </c>
      <c r="V10" s="7"/>
      <c r="W10" s="11"/>
      <c r="Y10" s="7">
        <v>35</v>
      </c>
      <c r="Z10" s="56">
        <v>390</v>
      </c>
      <c r="AA10" s="55">
        <v>0</v>
      </c>
      <c r="AB10" s="43">
        <v>390</v>
      </c>
    </row>
    <row r="11" spans="1:28" x14ac:dyDescent="0.2">
      <c r="A11" s="73" t="s">
        <v>525</v>
      </c>
      <c r="B11" s="73" t="s">
        <v>526</v>
      </c>
      <c r="C11" s="7" t="s">
        <v>62</v>
      </c>
      <c r="D11" s="7" t="s">
        <v>27</v>
      </c>
      <c r="F11" s="7">
        <v>7</v>
      </c>
      <c r="G11" s="43">
        <v>194</v>
      </c>
      <c r="H11" s="75">
        <v>24.04</v>
      </c>
      <c r="I11" s="7">
        <v>100</v>
      </c>
      <c r="J11" s="7">
        <v>99</v>
      </c>
      <c r="L11" s="7">
        <v>7</v>
      </c>
      <c r="M11" s="43">
        <v>194</v>
      </c>
      <c r="N11" s="75">
        <v>20.05</v>
      </c>
      <c r="O11" s="7">
        <v>100</v>
      </c>
      <c r="P11" s="7">
        <v>100</v>
      </c>
      <c r="R11" s="7">
        <v>7</v>
      </c>
      <c r="S11" s="43">
        <v>194</v>
      </c>
      <c r="T11" s="75">
        <v>19.170000000000002</v>
      </c>
      <c r="U11" s="7">
        <v>100</v>
      </c>
      <c r="V11" s="7">
        <v>98</v>
      </c>
      <c r="W11" s="11"/>
      <c r="Y11" s="7">
        <v>4</v>
      </c>
      <c r="Z11" s="56">
        <v>582</v>
      </c>
      <c r="AA11" s="55">
        <v>300</v>
      </c>
      <c r="AB11" s="43">
        <v>582</v>
      </c>
    </row>
    <row r="12" spans="1:28" x14ac:dyDescent="0.2">
      <c r="A12" s="73" t="s">
        <v>437</v>
      </c>
      <c r="B12" s="73" t="s">
        <v>165</v>
      </c>
      <c r="C12" s="73" t="s">
        <v>114</v>
      </c>
      <c r="D12" s="7" t="s">
        <v>35</v>
      </c>
      <c r="F12" s="7"/>
      <c r="G12" s="43">
        <v>0</v>
      </c>
      <c r="H12" s="75"/>
      <c r="I12" s="7">
        <v>0</v>
      </c>
      <c r="J12" s="7"/>
      <c r="L12" s="7"/>
      <c r="M12" s="43">
        <v>0</v>
      </c>
      <c r="N12" s="75"/>
      <c r="O12" s="7">
        <v>0</v>
      </c>
      <c r="P12" s="7"/>
      <c r="R12" s="7">
        <v>8</v>
      </c>
      <c r="S12" s="43">
        <v>193</v>
      </c>
      <c r="T12" s="75">
        <v>19.190000000000001</v>
      </c>
      <c r="U12" s="7">
        <v>0</v>
      </c>
      <c r="V12" s="7"/>
      <c r="W12" s="11"/>
      <c r="Y12" s="7">
        <v>112</v>
      </c>
      <c r="Z12" s="56">
        <v>193</v>
      </c>
      <c r="AA12" s="55">
        <v>0</v>
      </c>
      <c r="AB12" s="43">
        <v>193</v>
      </c>
    </row>
    <row r="13" spans="1:28" x14ac:dyDescent="0.2">
      <c r="A13" s="73" t="s">
        <v>414</v>
      </c>
      <c r="B13" s="73" t="s">
        <v>415</v>
      </c>
      <c r="C13" s="73" t="s">
        <v>114</v>
      </c>
      <c r="D13" s="7" t="s">
        <v>17</v>
      </c>
      <c r="F13" s="7">
        <v>6</v>
      </c>
      <c r="G13" s="43">
        <v>195</v>
      </c>
      <c r="H13" s="75">
        <v>24.01</v>
      </c>
      <c r="I13" s="7">
        <v>0</v>
      </c>
      <c r="J13" s="7"/>
      <c r="L13" s="7"/>
      <c r="M13" s="43">
        <v>0</v>
      </c>
      <c r="N13" s="75"/>
      <c r="O13" s="7">
        <v>0</v>
      </c>
      <c r="P13" s="7"/>
      <c r="R13" s="7">
        <v>9</v>
      </c>
      <c r="S13" s="43">
        <v>192</v>
      </c>
      <c r="T13" s="75">
        <v>19.25</v>
      </c>
      <c r="U13" s="7">
        <v>0</v>
      </c>
      <c r="V13" s="7"/>
      <c r="W13" s="11"/>
      <c r="Y13" s="7">
        <v>37</v>
      </c>
      <c r="Z13" s="56">
        <v>387</v>
      </c>
      <c r="AA13" s="55">
        <v>0</v>
      </c>
      <c r="AB13" s="43">
        <v>387</v>
      </c>
    </row>
    <row r="14" spans="1:28" x14ac:dyDescent="0.2">
      <c r="A14" s="73" t="s">
        <v>212</v>
      </c>
      <c r="B14" s="73" t="s">
        <v>239</v>
      </c>
      <c r="C14" s="73" t="s">
        <v>114</v>
      </c>
      <c r="D14" s="7" t="s">
        <v>21</v>
      </c>
      <c r="F14" s="7">
        <v>4</v>
      </c>
      <c r="G14" s="43">
        <v>197</v>
      </c>
      <c r="H14" s="75">
        <v>23.34</v>
      </c>
      <c r="I14" s="7">
        <v>0</v>
      </c>
      <c r="J14" s="7"/>
      <c r="L14" s="7">
        <v>5</v>
      </c>
      <c r="M14" s="43">
        <v>196</v>
      </c>
      <c r="N14" s="75">
        <v>19.559999999999999</v>
      </c>
      <c r="O14" s="7">
        <v>0</v>
      </c>
      <c r="P14" s="7"/>
      <c r="R14" s="7">
        <v>10</v>
      </c>
      <c r="S14" s="43">
        <v>191</v>
      </c>
      <c r="T14" s="75">
        <v>19.28</v>
      </c>
      <c r="U14" s="7">
        <v>0</v>
      </c>
      <c r="V14" s="7"/>
      <c r="W14" s="11"/>
      <c r="Y14" s="7">
        <v>3</v>
      </c>
      <c r="Z14" s="56">
        <v>584</v>
      </c>
      <c r="AA14" s="55">
        <v>0</v>
      </c>
      <c r="AB14" s="43">
        <v>584</v>
      </c>
    </row>
    <row r="15" spans="1:28" x14ac:dyDescent="0.2">
      <c r="A15" s="73" t="s">
        <v>358</v>
      </c>
      <c r="B15" s="73" t="s">
        <v>277</v>
      </c>
      <c r="C15" s="73" t="s">
        <v>114</v>
      </c>
      <c r="D15" s="7" t="s">
        <v>208</v>
      </c>
      <c r="F15" s="7"/>
      <c r="G15" s="43">
        <v>0</v>
      </c>
      <c r="H15" s="75"/>
      <c r="I15" s="7">
        <v>0</v>
      </c>
      <c r="J15" s="7"/>
      <c r="L15" s="7">
        <v>11</v>
      </c>
      <c r="M15" s="43">
        <v>190</v>
      </c>
      <c r="N15" s="75">
        <v>20.329999999999998</v>
      </c>
      <c r="O15" s="7">
        <v>0</v>
      </c>
      <c r="P15" s="7"/>
      <c r="R15" s="7">
        <v>11</v>
      </c>
      <c r="S15" s="43">
        <v>190</v>
      </c>
      <c r="T15" s="75">
        <v>19.36</v>
      </c>
      <c r="U15" s="7">
        <v>0</v>
      </c>
      <c r="V15" s="7"/>
      <c r="W15" s="11"/>
      <c r="Y15" s="7">
        <v>38</v>
      </c>
      <c r="Z15" s="56">
        <v>380</v>
      </c>
      <c r="AA15" s="55">
        <v>0</v>
      </c>
      <c r="AB15" s="43">
        <v>380</v>
      </c>
    </row>
    <row r="16" spans="1:28" x14ac:dyDescent="0.2">
      <c r="A16" s="73" t="s">
        <v>357</v>
      </c>
      <c r="B16" s="73" t="s">
        <v>278</v>
      </c>
      <c r="C16" s="73" t="s">
        <v>114</v>
      </c>
      <c r="D16" s="7" t="s">
        <v>23</v>
      </c>
      <c r="F16" s="7"/>
      <c r="G16" s="43">
        <v>0</v>
      </c>
      <c r="H16" s="75"/>
      <c r="I16" s="7">
        <v>0</v>
      </c>
      <c r="J16" s="7"/>
      <c r="L16" s="7">
        <v>18</v>
      </c>
      <c r="M16" s="43">
        <v>183</v>
      </c>
      <c r="N16" s="75">
        <v>21</v>
      </c>
      <c r="O16" s="7">
        <v>0</v>
      </c>
      <c r="P16" s="7"/>
      <c r="R16" s="7">
        <v>12</v>
      </c>
      <c r="S16" s="43">
        <v>189</v>
      </c>
      <c r="T16" s="75">
        <v>19.420000000000002</v>
      </c>
      <c r="U16" s="7">
        <v>0</v>
      </c>
      <c r="V16" s="7"/>
      <c r="W16" s="11"/>
      <c r="Y16" s="7">
        <v>42</v>
      </c>
      <c r="Z16" s="56">
        <v>372</v>
      </c>
      <c r="AA16" s="55">
        <v>0</v>
      </c>
      <c r="AB16" s="43">
        <v>372</v>
      </c>
    </row>
    <row r="17" spans="1:28" x14ac:dyDescent="0.2">
      <c r="A17" s="73" t="s">
        <v>461</v>
      </c>
      <c r="B17" s="73" t="s">
        <v>462</v>
      </c>
      <c r="C17" s="7" t="s">
        <v>55</v>
      </c>
      <c r="D17" s="7" t="s">
        <v>43</v>
      </c>
      <c r="F17" s="7"/>
      <c r="G17" s="43">
        <v>0</v>
      </c>
      <c r="H17" s="75"/>
      <c r="I17" s="7">
        <v>0</v>
      </c>
      <c r="J17" s="7"/>
      <c r="L17" s="7">
        <v>15</v>
      </c>
      <c r="M17" s="43">
        <v>186</v>
      </c>
      <c r="N17" s="75">
        <v>20.55</v>
      </c>
      <c r="O17" s="7">
        <v>98</v>
      </c>
      <c r="P17" s="7">
        <v>94</v>
      </c>
      <c r="R17" s="7">
        <v>13</v>
      </c>
      <c r="S17" s="43">
        <v>188</v>
      </c>
      <c r="T17" s="75">
        <v>19.440000000000001</v>
      </c>
      <c r="U17" s="7">
        <v>100</v>
      </c>
      <c r="V17" s="7">
        <v>97</v>
      </c>
      <c r="W17" s="11"/>
      <c r="Y17" s="7">
        <v>41</v>
      </c>
      <c r="Z17" s="56">
        <v>374</v>
      </c>
      <c r="AA17" s="55">
        <v>198</v>
      </c>
      <c r="AB17" s="43">
        <v>374</v>
      </c>
    </row>
    <row r="18" spans="1:28" x14ac:dyDescent="0.2">
      <c r="A18" s="73" t="s">
        <v>507</v>
      </c>
      <c r="B18" s="73" t="s">
        <v>514</v>
      </c>
      <c r="C18" s="7" t="s">
        <v>61</v>
      </c>
      <c r="D18" s="7" t="s">
        <v>19</v>
      </c>
      <c r="F18" s="7"/>
      <c r="G18" s="43">
        <v>0</v>
      </c>
      <c r="H18" s="75"/>
      <c r="I18" s="7">
        <v>0</v>
      </c>
      <c r="J18" s="7"/>
      <c r="L18" s="7"/>
      <c r="M18" s="43">
        <v>0</v>
      </c>
      <c r="N18" s="75"/>
      <c r="O18" s="7">
        <v>0</v>
      </c>
      <c r="P18" s="7"/>
      <c r="R18" s="7">
        <v>14</v>
      </c>
      <c r="S18" s="43">
        <v>187</v>
      </c>
      <c r="T18" s="75">
        <v>19.5</v>
      </c>
      <c r="U18" s="7">
        <v>100</v>
      </c>
      <c r="V18" s="7">
        <v>96</v>
      </c>
      <c r="W18" s="11"/>
      <c r="Y18" s="7">
        <v>116</v>
      </c>
      <c r="Z18" s="56">
        <v>187</v>
      </c>
      <c r="AA18" s="55">
        <v>100</v>
      </c>
      <c r="AB18" s="43">
        <v>187</v>
      </c>
    </row>
    <row r="19" spans="1:28" x14ac:dyDescent="0.2">
      <c r="A19" s="73" t="s">
        <v>476</v>
      </c>
      <c r="B19" s="73" t="s">
        <v>460</v>
      </c>
      <c r="C19" s="7" t="s">
        <v>55</v>
      </c>
      <c r="D19" s="7" t="s">
        <v>35</v>
      </c>
      <c r="F19" s="7"/>
      <c r="G19" s="43">
        <v>0</v>
      </c>
      <c r="H19" s="75"/>
      <c r="I19" s="7">
        <v>0</v>
      </c>
      <c r="J19" s="7"/>
      <c r="L19" s="7">
        <v>17</v>
      </c>
      <c r="M19" s="43">
        <v>184</v>
      </c>
      <c r="N19" s="75">
        <v>20.59</v>
      </c>
      <c r="O19" s="7">
        <v>97</v>
      </c>
      <c r="P19" s="7">
        <v>93</v>
      </c>
      <c r="R19" s="7">
        <v>15</v>
      </c>
      <c r="S19" s="43">
        <v>186</v>
      </c>
      <c r="T19" s="75">
        <v>19.510000000000002</v>
      </c>
      <c r="U19" s="7">
        <v>99</v>
      </c>
      <c r="V19" s="7">
        <v>95</v>
      </c>
      <c r="W19" s="11"/>
      <c r="Y19" s="7">
        <v>43</v>
      </c>
      <c r="Z19" s="56">
        <v>370</v>
      </c>
      <c r="AA19" s="55">
        <v>196</v>
      </c>
      <c r="AB19" s="43">
        <v>370</v>
      </c>
    </row>
    <row r="20" spans="1:28" x14ac:dyDescent="0.2">
      <c r="A20" s="73" t="s">
        <v>642</v>
      </c>
      <c r="B20" s="73" t="s">
        <v>643</v>
      </c>
      <c r="C20" s="7" t="s">
        <v>114</v>
      </c>
      <c r="D20" s="7" t="s">
        <v>108</v>
      </c>
      <c r="F20" s="7">
        <v>15</v>
      </c>
      <c r="G20" s="43">
        <v>186</v>
      </c>
      <c r="H20" s="75">
        <v>25.11</v>
      </c>
      <c r="I20" s="7">
        <v>0</v>
      </c>
      <c r="J20" s="7"/>
      <c r="L20" s="7">
        <v>19</v>
      </c>
      <c r="M20" s="43">
        <v>182</v>
      </c>
      <c r="N20" s="75">
        <v>21.01</v>
      </c>
      <c r="O20" s="7">
        <v>0</v>
      </c>
      <c r="P20" s="7"/>
      <c r="R20" s="7">
        <v>16</v>
      </c>
      <c r="S20" s="43">
        <v>185</v>
      </c>
      <c r="T20" s="75">
        <v>19.53</v>
      </c>
      <c r="U20" s="7">
        <v>0</v>
      </c>
      <c r="V20" s="7"/>
      <c r="W20" s="11"/>
      <c r="Y20" s="7">
        <v>7</v>
      </c>
      <c r="Z20" s="56">
        <v>553</v>
      </c>
      <c r="AA20" s="55">
        <v>0</v>
      </c>
      <c r="AB20" s="43">
        <v>553</v>
      </c>
    </row>
    <row r="21" spans="1:28" x14ac:dyDescent="0.2">
      <c r="A21" s="73" t="s">
        <v>725</v>
      </c>
      <c r="B21" s="73" t="s">
        <v>137</v>
      </c>
      <c r="C21" s="7" t="s">
        <v>114</v>
      </c>
      <c r="D21" s="7" t="s">
        <v>26</v>
      </c>
      <c r="F21" s="7"/>
      <c r="G21" s="43">
        <v>0</v>
      </c>
      <c r="H21" s="75"/>
      <c r="I21" s="7">
        <v>0</v>
      </c>
      <c r="J21" s="7"/>
      <c r="L21" s="7"/>
      <c r="M21" s="43">
        <v>0</v>
      </c>
      <c r="N21" s="75"/>
      <c r="O21" s="7">
        <v>0</v>
      </c>
      <c r="P21" s="7"/>
      <c r="R21" s="7">
        <v>17</v>
      </c>
      <c r="S21" s="43">
        <v>184</v>
      </c>
      <c r="T21" s="75">
        <v>19.57</v>
      </c>
      <c r="U21" s="7">
        <v>0</v>
      </c>
      <c r="V21" s="7"/>
      <c r="W21" s="11"/>
      <c r="Y21" s="7">
        <v>118</v>
      </c>
      <c r="Z21" s="56">
        <v>184</v>
      </c>
      <c r="AA21" s="55">
        <v>0</v>
      </c>
      <c r="AB21" s="43">
        <v>184</v>
      </c>
    </row>
    <row r="22" spans="1:28" x14ac:dyDescent="0.2">
      <c r="A22" s="73" t="s">
        <v>386</v>
      </c>
      <c r="B22" s="73" t="s">
        <v>219</v>
      </c>
      <c r="C22" s="73" t="s">
        <v>114</v>
      </c>
      <c r="D22" s="7" t="s">
        <v>26</v>
      </c>
      <c r="F22" s="7">
        <v>12</v>
      </c>
      <c r="G22" s="43">
        <v>189</v>
      </c>
      <c r="H22" s="75">
        <v>24.49</v>
      </c>
      <c r="I22" s="7">
        <v>0</v>
      </c>
      <c r="J22" s="7"/>
      <c r="L22" s="7">
        <v>14</v>
      </c>
      <c r="M22" s="43">
        <v>187</v>
      </c>
      <c r="N22" s="75">
        <v>20.48</v>
      </c>
      <c r="O22" s="7">
        <v>0</v>
      </c>
      <c r="P22" s="7"/>
      <c r="R22" s="7">
        <v>18</v>
      </c>
      <c r="S22" s="43">
        <v>183</v>
      </c>
      <c r="T22" s="75">
        <v>19.57</v>
      </c>
      <c r="U22" s="7">
        <v>0</v>
      </c>
      <c r="V22" s="7"/>
      <c r="W22" s="11"/>
      <c r="Y22" s="7">
        <v>5</v>
      </c>
      <c r="Z22" s="56">
        <v>559</v>
      </c>
      <c r="AA22" s="55">
        <v>0</v>
      </c>
      <c r="AB22" s="43">
        <v>559</v>
      </c>
    </row>
    <row r="23" spans="1:28" x14ac:dyDescent="0.2">
      <c r="A23" s="73" t="s">
        <v>546</v>
      </c>
      <c r="B23" s="73" t="s">
        <v>279</v>
      </c>
      <c r="C23" s="7" t="s">
        <v>62</v>
      </c>
      <c r="D23" s="7" t="s">
        <v>23</v>
      </c>
      <c r="F23" s="7"/>
      <c r="G23" s="43">
        <v>0</v>
      </c>
      <c r="H23" s="75"/>
      <c r="I23" s="7">
        <v>0</v>
      </c>
      <c r="J23" s="7"/>
      <c r="L23" s="7">
        <v>8</v>
      </c>
      <c r="M23" s="43">
        <v>193</v>
      </c>
      <c r="N23" s="75">
        <v>20.149999999999999</v>
      </c>
      <c r="O23" s="7">
        <v>99</v>
      </c>
      <c r="P23" s="7">
        <v>99</v>
      </c>
      <c r="R23" s="7">
        <v>19</v>
      </c>
      <c r="S23" s="43">
        <v>182</v>
      </c>
      <c r="T23" s="75">
        <v>20</v>
      </c>
      <c r="U23" s="7">
        <v>99</v>
      </c>
      <c r="V23" s="7">
        <v>94</v>
      </c>
      <c r="W23" s="11"/>
      <c r="Y23" s="7">
        <v>39</v>
      </c>
      <c r="Z23" s="56">
        <v>375</v>
      </c>
      <c r="AA23" s="55">
        <v>198</v>
      </c>
      <c r="AB23" s="43">
        <v>375</v>
      </c>
    </row>
    <row r="24" spans="1:28" x14ac:dyDescent="0.2">
      <c r="A24" s="73" t="s">
        <v>438</v>
      </c>
      <c r="B24" s="73" t="s">
        <v>188</v>
      </c>
      <c r="C24" s="73" t="s">
        <v>114</v>
      </c>
      <c r="D24" s="7" t="s">
        <v>23</v>
      </c>
      <c r="F24" s="7"/>
      <c r="G24" s="43">
        <v>0</v>
      </c>
      <c r="H24" s="75"/>
      <c r="I24" s="7">
        <v>0</v>
      </c>
      <c r="J24" s="7"/>
      <c r="L24" s="7">
        <v>20</v>
      </c>
      <c r="M24" s="43">
        <v>181</v>
      </c>
      <c r="N24" s="75">
        <v>21.04</v>
      </c>
      <c r="O24" s="7">
        <v>0</v>
      </c>
      <c r="P24" s="7"/>
      <c r="R24" s="7">
        <v>20</v>
      </c>
      <c r="S24" s="43">
        <v>181</v>
      </c>
      <c r="T24" s="75">
        <v>20.05</v>
      </c>
      <c r="U24" s="7">
        <v>0</v>
      </c>
      <c r="V24" s="7"/>
      <c r="W24" s="11"/>
      <c r="Y24" s="7">
        <v>46</v>
      </c>
      <c r="Z24" s="56">
        <v>362</v>
      </c>
      <c r="AA24" s="55">
        <v>0</v>
      </c>
      <c r="AB24" s="43">
        <v>362</v>
      </c>
    </row>
    <row r="25" spans="1:28" x14ac:dyDescent="0.2">
      <c r="A25" s="73" t="s">
        <v>356</v>
      </c>
      <c r="B25" s="73" t="s">
        <v>135</v>
      </c>
      <c r="C25" s="73" t="s">
        <v>114</v>
      </c>
      <c r="D25" s="7" t="s">
        <v>106</v>
      </c>
      <c r="F25" s="7"/>
      <c r="G25" s="43">
        <v>0</v>
      </c>
      <c r="H25" s="75"/>
      <c r="I25" s="7">
        <v>0</v>
      </c>
      <c r="J25" s="7"/>
      <c r="L25" s="7">
        <v>26</v>
      </c>
      <c r="M25" s="43">
        <v>175</v>
      </c>
      <c r="N25" s="75">
        <v>21.16</v>
      </c>
      <c r="O25" s="7">
        <v>0</v>
      </c>
      <c r="P25" s="7"/>
      <c r="R25" s="7">
        <v>21</v>
      </c>
      <c r="S25" s="43">
        <v>180</v>
      </c>
      <c r="T25" s="75">
        <v>20.059999999999999</v>
      </c>
      <c r="U25" s="7">
        <v>0</v>
      </c>
      <c r="V25" s="7"/>
      <c r="W25" s="11"/>
      <c r="Y25" s="7">
        <v>49</v>
      </c>
      <c r="Z25" s="56">
        <v>355</v>
      </c>
      <c r="AA25" s="55">
        <v>0</v>
      </c>
      <c r="AB25" s="43">
        <v>355</v>
      </c>
    </row>
    <row r="26" spans="1:28" x14ac:dyDescent="0.2">
      <c r="A26" s="73" t="s">
        <v>429</v>
      </c>
      <c r="B26" s="73" t="s">
        <v>340</v>
      </c>
      <c r="C26" s="73" t="s">
        <v>114</v>
      </c>
      <c r="D26" s="7" t="s">
        <v>23</v>
      </c>
      <c r="F26" s="7"/>
      <c r="G26" s="43">
        <v>0</v>
      </c>
      <c r="H26" s="75"/>
      <c r="I26" s="7">
        <v>0</v>
      </c>
      <c r="J26" s="7"/>
      <c r="L26" s="7"/>
      <c r="M26" s="43">
        <v>0</v>
      </c>
      <c r="N26" s="75"/>
      <c r="O26" s="7">
        <v>0</v>
      </c>
      <c r="P26" s="7"/>
      <c r="R26" s="7">
        <v>22</v>
      </c>
      <c r="S26" s="43">
        <v>179</v>
      </c>
      <c r="T26" s="75">
        <v>20.059999999999999</v>
      </c>
      <c r="U26" s="7">
        <v>0</v>
      </c>
      <c r="V26" s="7"/>
      <c r="W26" s="11"/>
      <c r="Y26" s="7">
        <v>122</v>
      </c>
      <c r="Z26" s="56">
        <v>179</v>
      </c>
      <c r="AA26" s="55">
        <v>0</v>
      </c>
      <c r="AB26" s="43">
        <v>179</v>
      </c>
    </row>
    <row r="27" spans="1:28" x14ac:dyDescent="0.2">
      <c r="A27" s="73" t="s">
        <v>388</v>
      </c>
      <c r="B27" s="73" t="s">
        <v>389</v>
      </c>
      <c r="C27" s="73" t="s">
        <v>114</v>
      </c>
      <c r="D27" s="7" t="s">
        <v>108</v>
      </c>
      <c r="F27" s="7">
        <v>21</v>
      </c>
      <c r="G27" s="43">
        <v>180</v>
      </c>
      <c r="H27" s="75">
        <v>25.47</v>
      </c>
      <c r="I27" s="7">
        <v>0</v>
      </c>
      <c r="J27" s="7"/>
      <c r="L27" s="7">
        <v>27</v>
      </c>
      <c r="M27" s="43">
        <v>174</v>
      </c>
      <c r="N27" s="75">
        <v>21.21</v>
      </c>
      <c r="O27" s="7">
        <v>0</v>
      </c>
      <c r="P27" s="7"/>
      <c r="R27" s="7">
        <v>23</v>
      </c>
      <c r="S27" s="43">
        <v>178</v>
      </c>
      <c r="T27" s="75">
        <v>20.11</v>
      </c>
      <c r="U27" s="7">
        <v>0</v>
      </c>
      <c r="V27" s="7"/>
      <c r="W27" s="11"/>
      <c r="Y27" s="7">
        <v>9</v>
      </c>
      <c r="Z27" s="56">
        <v>532</v>
      </c>
      <c r="AA27" s="55">
        <v>0</v>
      </c>
      <c r="AB27" s="43">
        <v>532</v>
      </c>
    </row>
    <row r="28" spans="1:28" x14ac:dyDescent="0.2">
      <c r="A28" s="73" t="s">
        <v>392</v>
      </c>
      <c r="B28" s="73" t="s">
        <v>393</v>
      </c>
      <c r="C28" s="73" t="s">
        <v>114</v>
      </c>
      <c r="D28" s="7" t="s">
        <v>26</v>
      </c>
      <c r="F28" s="7">
        <v>23</v>
      </c>
      <c r="G28" s="43">
        <v>178</v>
      </c>
      <c r="H28" s="75">
        <v>25.59</v>
      </c>
      <c r="I28" s="7">
        <v>0</v>
      </c>
      <c r="J28" s="7"/>
      <c r="L28" s="7">
        <v>35</v>
      </c>
      <c r="M28" s="43">
        <v>166</v>
      </c>
      <c r="N28" s="75">
        <v>21.46</v>
      </c>
      <c r="O28" s="7">
        <v>0</v>
      </c>
      <c r="P28" s="7"/>
      <c r="R28" s="7">
        <v>24</v>
      </c>
      <c r="S28" s="43">
        <v>177</v>
      </c>
      <c r="T28" s="75">
        <v>20.11</v>
      </c>
      <c r="U28" s="7">
        <v>0</v>
      </c>
      <c r="V28" s="7"/>
      <c r="W28" s="11"/>
      <c r="Y28" s="7">
        <v>13</v>
      </c>
      <c r="Z28" s="56">
        <v>521</v>
      </c>
      <c r="AA28" s="55">
        <v>0</v>
      </c>
      <c r="AB28" s="43">
        <v>521</v>
      </c>
    </row>
    <row r="29" spans="1:28" x14ac:dyDescent="0.2">
      <c r="A29" s="73" t="s">
        <v>220</v>
      </c>
      <c r="B29" s="73" t="s">
        <v>506</v>
      </c>
      <c r="C29" s="7" t="s">
        <v>56</v>
      </c>
      <c r="D29" s="7" t="s">
        <v>23</v>
      </c>
      <c r="F29" s="7"/>
      <c r="G29" s="43">
        <v>0</v>
      </c>
      <c r="H29" s="75"/>
      <c r="I29" s="7">
        <v>0</v>
      </c>
      <c r="J29" s="7"/>
      <c r="L29" s="7">
        <v>13</v>
      </c>
      <c r="M29" s="43">
        <v>188</v>
      </c>
      <c r="N29" s="75">
        <v>20.47</v>
      </c>
      <c r="O29" s="7">
        <v>99</v>
      </c>
      <c r="P29" s="7">
        <v>95</v>
      </c>
      <c r="R29" s="7">
        <v>25</v>
      </c>
      <c r="S29" s="43">
        <v>176</v>
      </c>
      <c r="T29" s="75">
        <v>20.13</v>
      </c>
      <c r="U29" s="7">
        <v>98</v>
      </c>
      <c r="V29" s="7">
        <v>93</v>
      </c>
      <c r="W29" s="11"/>
      <c r="Y29" s="7">
        <v>44</v>
      </c>
      <c r="Z29" s="56">
        <v>364</v>
      </c>
      <c r="AA29" s="55">
        <v>197</v>
      </c>
      <c r="AB29" s="43">
        <v>364</v>
      </c>
    </row>
    <row r="30" spans="1:28" x14ac:dyDescent="0.2">
      <c r="A30" s="73" t="s">
        <v>463</v>
      </c>
      <c r="B30" s="73" t="s">
        <v>394</v>
      </c>
      <c r="C30" s="7" t="s">
        <v>55</v>
      </c>
      <c r="D30" s="7" t="s">
        <v>129</v>
      </c>
      <c r="F30" s="7">
        <v>9</v>
      </c>
      <c r="G30" s="43">
        <v>192</v>
      </c>
      <c r="H30" s="75">
        <v>24.18</v>
      </c>
      <c r="I30" s="7">
        <v>100</v>
      </c>
      <c r="J30" s="7">
        <v>97</v>
      </c>
      <c r="L30" s="7">
        <v>12</v>
      </c>
      <c r="M30" s="43">
        <v>189</v>
      </c>
      <c r="N30" s="75">
        <v>20.39</v>
      </c>
      <c r="O30" s="7">
        <v>99</v>
      </c>
      <c r="P30" s="7">
        <v>96</v>
      </c>
      <c r="R30" s="7">
        <v>26</v>
      </c>
      <c r="S30" s="43">
        <v>175</v>
      </c>
      <c r="T30" s="75">
        <v>20.14</v>
      </c>
      <c r="U30" s="7">
        <v>98</v>
      </c>
      <c r="V30" s="7">
        <v>92</v>
      </c>
      <c r="W30" s="11"/>
      <c r="Y30" s="7">
        <v>6</v>
      </c>
      <c r="Z30" s="56">
        <v>556</v>
      </c>
      <c r="AA30" s="55">
        <v>297</v>
      </c>
      <c r="AB30" s="43">
        <v>556</v>
      </c>
    </row>
    <row r="31" spans="1:28" x14ac:dyDescent="0.2">
      <c r="A31" s="73" t="s">
        <v>194</v>
      </c>
      <c r="B31" s="73" t="s">
        <v>279</v>
      </c>
      <c r="C31" s="7" t="s">
        <v>56</v>
      </c>
      <c r="D31" s="7" t="s">
        <v>27</v>
      </c>
      <c r="F31" s="7"/>
      <c r="G31" s="43">
        <v>0</v>
      </c>
      <c r="H31" s="75"/>
      <c r="I31" s="7">
        <v>0</v>
      </c>
      <c r="J31" s="7"/>
      <c r="L31" s="7">
        <v>33</v>
      </c>
      <c r="M31" s="43">
        <v>168</v>
      </c>
      <c r="N31" s="75">
        <v>21.42</v>
      </c>
      <c r="O31" s="7">
        <v>97</v>
      </c>
      <c r="P31" s="7">
        <v>87</v>
      </c>
      <c r="R31" s="7">
        <v>27</v>
      </c>
      <c r="S31" s="43">
        <v>174</v>
      </c>
      <c r="T31" s="75">
        <v>20.149999999999999</v>
      </c>
      <c r="U31" s="7">
        <v>97</v>
      </c>
      <c r="V31" s="7">
        <v>91</v>
      </c>
      <c r="W31" s="11"/>
      <c r="Y31" s="7">
        <v>55</v>
      </c>
      <c r="Z31" s="56">
        <v>342</v>
      </c>
      <c r="AA31" s="55">
        <v>194</v>
      </c>
      <c r="AB31" s="43">
        <v>342</v>
      </c>
    </row>
    <row r="32" spans="1:28" x14ac:dyDescent="0.2">
      <c r="A32" s="73" t="s">
        <v>286</v>
      </c>
      <c r="B32" s="73" t="s">
        <v>329</v>
      </c>
      <c r="C32" s="73" t="s">
        <v>113</v>
      </c>
      <c r="D32" s="7" t="s">
        <v>16</v>
      </c>
      <c r="F32" s="7">
        <v>11</v>
      </c>
      <c r="G32" s="43">
        <v>190</v>
      </c>
      <c r="H32" s="75">
        <v>24.32</v>
      </c>
      <c r="I32" s="7">
        <v>100</v>
      </c>
      <c r="J32" s="7"/>
      <c r="L32" s="7"/>
      <c r="M32" s="43">
        <v>0</v>
      </c>
      <c r="N32" s="75"/>
      <c r="O32" s="7">
        <v>0</v>
      </c>
      <c r="P32" s="7"/>
      <c r="R32" s="7">
        <v>28</v>
      </c>
      <c r="S32" s="43">
        <v>173</v>
      </c>
      <c r="T32" s="75">
        <v>20.21</v>
      </c>
      <c r="U32" s="7">
        <v>100</v>
      </c>
      <c r="V32" s="7"/>
      <c r="W32" s="11"/>
      <c r="Y32" s="7">
        <v>45</v>
      </c>
      <c r="Z32" s="56">
        <v>363</v>
      </c>
      <c r="AA32" s="55">
        <v>200</v>
      </c>
      <c r="AB32" s="43">
        <v>363</v>
      </c>
    </row>
    <row r="33" spans="1:28" x14ac:dyDescent="0.2">
      <c r="A33" s="73" t="s">
        <v>186</v>
      </c>
      <c r="B33" s="73" t="s">
        <v>385</v>
      </c>
      <c r="C33" s="73" t="s">
        <v>114</v>
      </c>
      <c r="D33" s="7" t="s">
        <v>26</v>
      </c>
      <c r="F33" s="7"/>
      <c r="G33" s="43">
        <v>0</v>
      </c>
      <c r="H33" s="75"/>
      <c r="I33" s="7">
        <v>0</v>
      </c>
      <c r="J33" s="7"/>
      <c r="L33" s="7"/>
      <c r="M33" s="43">
        <v>0</v>
      </c>
      <c r="N33" s="75"/>
      <c r="O33" s="7">
        <v>0</v>
      </c>
      <c r="P33" s="7"/>
      <c r="R33" s="7">
        <v>29</v>
      </c>
      <c r="S33" s="43">
        <v>172</v>
      </c>
      <c r="T33" s="75">
        <v>20.239999999999998</v>
      </c>
      <c r="U33" s="7">
        <v>0</v>
      </c>
      <c r="V33" s="7"/>
      <c r="W33" s="11"/>
      <c r="Y33" s="7">
        <v>127</v>
      </c>
      <c r="Z33" s="56">
        <v>172</v>
      </c>
      <c r="AA33" s="55">
        <v>0</v>
      </c>
      <c r="AB33" s="43">
        <v>172</v>
      </c>
    </row>
    <row r="34" spans="1:28" x14ac:dyDescent="0.2">
      <c r="A34" s="73" t="s">
        <v>353</v>
      </c>
      <c r="B34" s="73" t="s">
        <v>354</v>
      </c>
      <c r="C34" s="73" t="s">
        <v>113</v>
      </c>
      <c r="D34" s="7" t="s">
        <v>43</v>
      </c>
      <c r="F34" s="7">
        <v>25</v>
      </c>
      <c r="G34" s="43">
        <v>176</v>
      </c>
      <c r="H34" s="75">
        <v>26.01</v>
      </c>
      <c r="I34" s="7">
        <v>99</v>
      </c>
      <c r="J34" s="7"/>
      <c r="L34" s="7">
        <v>36</v>
      </c>
      <c r="M34" s="43">
        <v>165</v>
      </c>
      <c r="N34" s="75">
        <v>21.46</v>
      </c>
      <c r="O34" s="7">
        <v>98</v>
      </c>
      <c r="P34" s="7"/>
      <c r="R34" s="7">
        <v>30</v>
      </c>
      <c r="S34" s="43">
        <v>171</v>
      </c>
      <c r="T34" s="75">
        <v>20.29</v>
      </c>
      <c r="U34" s="7">
        <v>99</v>
      </c>
      <c r="V34" s="7"/>
      <c r="W34" s="11"/>
      <c r="Y34" s="7">
        <v>14</v>
      </c>
      <c r="Z34" s="56">
        <v>512</v>
      </c>
      <c r="AA34" s="55">
        <v>296</v>
      </c>
      <c r="AB34" s="43">
        <v>512</v>
      </c>
    </row>
    <row r="35" spans="1:28" x14ac:dyDescent="0.2">
      <c r="A35" s="73" t="s">
        <v>194</v>
      </c>
      <c r="B35" s="73" t="s">
        <v>381</v>
      </c>
      <c r="C35" s="7" t="s">
        <v>56</v>
      </c>
      <c r="D35" s="7" t="s">
        <v>43</v>
      </c>
      <c r="F35" s="7">
        <v>18</v>
      </c>
      <c r="G35" s="43">
        <v>183</v>
      </c>
      <c r="H35" s="75">
        <v>25.3</v>
      </c>
      <c r="I35" s="7">
        <v>99</v>
      </c>
      <c r="J35" s="7">
        <v>93</v>
      </c>
      <c r="L35" s="7">
        <v>44</v>
      </c>
      <c r="M35" s="43">
        <v>157</v>
      </c>
      <c r="N35" s="75">
        <v>22.17</v>
      </c>
      <c r="O35" s="7">
        <v>95</v>
      </c>
      <c r="P35" s="7">
        <v>82</v>
      </c>
      <c r="R35" s="7">
        <v>31</v>
      </c>
      <c r="S35" s="43">
        <v>170</v>
      </c>
      <c r="T35" s="75">
        <v>20.329999999999998</v>
      </c>
      <c r="U35" s="7">
        <v>96</v>
      </c>
      <c r="V35" s="7">
        <v>90</v>
      </c>
      <c r="W35" s="11"/>
      <c r="Y35" s="7">
        <v>15</v>
      </c>
      <c r="Z35" s="56">
        <v>510</v>
      </c>
      <c r="AA35" s="55">
        <v>290</v>
      </c>
      <c r="AB35" s="43">
        <v>510</v>
      </c>
    </row>
    <row r="36" spans="1:28" x14ac:dyDescent="0.2">
      <c r="A36" s="73" t="s">
        <v>380</v>
      </c>
      <c r="B36" s="73" t="s">
        <v>381</v>
      </c>
      <c r="C36" s="73" t="s">
        <v>114</v>
      </c>
      <c r="D36" s="7" t="s">
        <v>26</v>
      </c>
      <c r="F36" s="7">
        <v>13</v>
      </c>
      <c r="G36" s="43">
        <v>188</v>
      </c>
      <c r="H36" s="75">
        <v>25.02</v>
      </c>
      <c r="I36" s="7">
        <v>0</v>
      </c>
      <c r="J36" s="7"/>
      <c r="L36" s="7">
        <v>16</v>
      </c>
      <c r="M36" s="43">
        <v>185</v>
      </c>
      <c r="N36" s="75">
        <v>20.57</v>
      </c>
      <c r="O36" s="7">
        <v>0</v>
      </c>
      <c r="P36" s="7"/>
      <c r="R36" s="7">
        <v>32</v>
      </c>
      <c r="S36" s="43">
        <v>169</v>
      </c>
      <c r="T36" s="75">
        <v>20.34</v>
      </c>
      <c r="U36" s="7">
        <v>0</v>
      </c>
      <c r="V36" s="7"/>
      <c r="W36" s="11"/>
      <c r="Y36" s="7">
        <v>8</v>
      </c>
      <c r="Z36" s="56">
        <v>542</v>
      </c>
      <c r="AA36" s="55">
        <v>0</v>
      </c>
      <c r="AB36" s="43">
        <v>542</v>
      </c>
    </row>
    <row r="37" spans="1:28" x14ac:dyDescent="0.2">
      <c r="A37" s="73" t="s">
        <v>490</v>
      </c>
      <c r="B37" s="73" t="s">
        <v>469</v>
      </c>
      <c r="C37" s="7" t="s">
        <v>56</v>
      </c>
      <c r="D37" s="7" t="s">
        <v>44</v>
      </c>
      <c r="F37" s="7">
        <v>20</v>
      </c>
      <c r="G37" s="43">
        <v>181</v>
      </c>
      <c r="H37" s="75">
        <v>25.36</v>
      </c>
      <c r="I37" s="7">
        <v>97</v>
      </c>
      <c r="J37" s="7">
        <v>91</v>
      </c>
      <c r="L37" s="7">
        <v>25</v>
      </c>
      <c r="M37" s="43">
        <v>176</v>
      </c>
      <c r="N37" s="75">
        <v>21.14</v>
      </c>
      <c r="O37" s="7">
        <v>98</v>
      </c>
      <c r="P37" s="7">
        <v>91</v>
      </c>
      <c r="R37" s="7">
        <v>33</v>
      </c>
      <c r="S37" s="43">
        <v>168</v>
      </c>
      <c r="T37" s="75">
        <v>20.37</v>
      </c>
      <c r="U37" s="7">
        <v>95</v>
      </c>
      <c r="V37" s="7">
        <v>89</v>
      </c>
      <c r="W37" s="11"/>
      <c r="Y37" s="7">
        <v>11</v>
      </c>
      <c r="Z37" s="56">
        <v>525</v>
      </c>
      <c r="AA37" s="55">
        <v>290</v>
      </c>
      <c r="AB37" s="43">
        <v>525</v>
      </c>
    </row>
    <row r="38" spans="1:28" x14ac:dyDescent="0.2">
      <c r="A38" s="73" t="s">
        <v>419</v>
      </c>
      <c r="B38" s="73" t="s">
        <v>466</v>
      </c>
      <c r="C38" s="7" t="s">
        <v>55</v>
      </c>
      <c r="D38" s="7" t="s">
        <v>107</v>
      </c>
      <c r="F38" s="7">
        <v>10</v>
      </c>
      <c r="G38" s="43">
        <v>191</v>
      </c>
      <c r="H38" s="75">
        <v>24.22</v>
      </c>
      <c r="I38" s="7">
        <v>99</v>
      </c>
      <c r="J38" s="7">
        <v>96</v>
      </c>
      <c r="L38" s="7">
        <v>31</v>
      </c>
      <c r="M38" s="43">
        <v>170</v>
      </c>
      <c r="N38" s="75">
        <v>21.38</v>
      </c>
      <c r="O38" s="7">
        <v>95</v>
      </c>
      <c r="P38" s="7">
        <v>89</v>
      </c>
      <c r="R38" s="7">
        <v>34</v>
      </c>
      <c r="S38" s="43">
        <v>167</v>
      </c>
      <c r="T38" s="75">
        <v>20.47</v>
      </c>
      <c r="U38" s="7">
        <v>97</v>
      </c>
      <c r="V38" s="7">
        <v>88</v>
      </c>
      <c r="W38" s="11"/>
      <c r="Y38" s="7">
        <v>10</v>
      </c>
      <c r="Z38" s="56">
        <v>528</v>
      </c>
      <c r="AA38" s="55">
        <v>291</v>
      </c>
      <c r="AB38" s="43">
        <v>528</v>
      </c>
    </row>
    <row r="39" spans="1:28" x14ac:dyDescent="0.2">
      <c r="A39" s="73" t="s">
        <v>149</v>
      </c>
      <c r="B39" s="73" t="s">
        <v>459</v>
      </c>
      <c r="C39" s="7" t="s">
        <v>62</v>
      </c>
      <c r="D39" s="7" t="s">
        <v>23</v>
      </c>
      <c r="F39" s="7">
        <v>26</v>
      </c>
      <c r="G39" s="43">
        <v>175</v>
      </c>
      <c r="H39" s="75">
        <v>26.02</v>
      </c>
      <c r="I39" s="7">
        <v>96</v>
      </c>
      <c r="J39" s="7">
        <v>90</v>
      </c>
      <c r="L39" s="7">
        <v>38</v>
      </c>
      <c r="M39" s="43">
        <v>163</v>
      </c>
      <c r="N39" s="75">
        <v>21.5</v>
      </c>
      <c r="O39" s="7">
        <v>96</v>
      </c>
      <c r="P39" s="7">
        <v>85</v>
      </c>
      <c r="R39" s="7">
        <v>35</v>
      </c>
      <c r="S39" s="43">
        <v>166</v>
      </c>
      <c r="T39" s="75">
        <v>20.48</v>
      </c>
      <c r="U39" s="7">
        <v>98</v>
      </c>
      <c r="V39" s="7">
        <v>87</v>
      </c>
      <c r="W39" s="11"/>
      <c r="Y39" s="7">
        <v>17</v>
      </c>
      <c r="Z39" s="56">
        <v>504</v>
      </c>
      <c r="AA39" s="55">
        <v>290</v>
      </c>
      <c r="AB39" s="43">
        <v>504</v>
      </c>
    </row>
    <row r="40" spans="1:28" x14ac:dyDescent="0.2">
      <c r="A40" s="73" t="s">
        <v>635</v>
      </c>
      <c r="B40" s="73" t="s">
        <v>556</v>
      </c>
      <c r="C40" s="7" t="s">
        <v>62</v>
      </c>
      <c r="D40" s="7" t="s">
        <v>35</v>
      </c>
      <c r="F40" s="7">
        <v>16</v>
      </c>
      <c r="G40" s="43">
        <v>185</v>
      </c>
      <c r="H40" s="75">
        <v>25.21</v>
      </c>
      <c r="I40" s="7">
        <v>97</v>
      </c>
      <c r="J40" s="7">
        <v>94</v>
      </c>
      <c r="L40" s="7">
        <v>28</v>
      </c>
      <c r="M40" s="43">
        <v>173</v>
      </c>
      <c r="N40" s="75">
        <v>21.22</v>
      </c>
      <c r="O40" s="7">
        <v>98</v>
      </c>
      <c r="P40" s="7">
        <v>90</v>
      </c>
      <c r="R40" s="7">
        <v>36</v>
      </c>
      <c r="S40" s="43">
        <v>165</v>
      </c>
      <c r="T40" s="75">
        <v>20.53</v>
      </c>
      <c r="U40" s="7">
        <v>97</v>
      </c>
      <c r="V40" s="7">
        <v>86</v>
      </c>
      <c r="W40" s="11"/>
      <c r="Y40" s="7">
        <v>12</v>
      </c>
      <c r="Z40" s="56">
        <v>523</v>
      </c>
      <c r="AA40" s="55">
        <v>292</v>
      </c>
      <c r="AB40" s="43">
        <v>523</v>
      </c>
    </row>
    <row r="41" spans="1:28" x14ac:dyDescent="0.2">
      <c r="A41" s="73" t="s">
        <v>349</v>
      </c>
      <c r="B41" s="73" t="s">
        <v>350</v>
      </c>
      <c r="C41" s="73" t="s">
        <v>113</v>
      </c>
      <c r="D41" s="7" t="s">
        <v>119</v>
      </c>
      <c r="F41" s="7"/>
      <c r="G41" s="43">
        <v>0</v>
      </c>
      <c r="H41" s="75"/>
      <c r="I41" s="7">
        <v>0</v>
      </c>
      <c r="J41" s="7"/>
      <c r="L41" s="7"/>
      <c r="M41" s="43">
        <v>0</v>
      </c>
      <c r="N41" s="75"/>
      <c r="O41" s="7">
        <v>0</v>
      </c>
      <c r="P41" s="7"/>
      <c r="R41" s="7">
        <v>37</v>
      </c>
      <c r="S41" s="43">
        <v>164</v>
      </c>
      <c r="T41" s="75">
        <v>20.54</v>
      </c>
      <c r="U41" s="7">
        <v>98</v>
      </c>
      <c r="V41" s="7"/>
      <c r="W41" s="11"/>
      <c r="Y41" s="7">
        <v>131</v>
      </c>
      <c r="Z41" s="56">
        <v>164</v>
      </c>
      <c r="AA41" s="55">
        <v>98</v>
      </c>
      <c r="AB41" s="43">
        <v>164</v>
      </c>
    </row>
    <row r="42" spans="1:28" x14ac:dyDescent="0.2">
      <c r="A42" s="73" t="s">
        <v>637</v>
      </c>
      <c r="B42" s="73" t="s">
        <v>638</v>
      </c>
      <c r="C42" s="7" t="s">
        <v>56</v>
      </c>
      <c r="D42" s="7" t="s">
        <v>35</v>
      </c>
      <c r="F42" s="7">
        <v>19</v>
      </c>
      <c r="G42" s="43">
        <v>182</v>
      </c>
      <c r="H42" s="75">
        <v>25.35</v>
      </c>
      <c r="I42" s="7">
        <v>98</v>
      </c>
      <c r="J42" s="7">
        <v>92</v>
      </c>
      <c r="L42" s="7">
        <v>41</v>
      </c>
      <c r="M42" s="43">
        <v>160</v>
      </c>
      <c r="N42" s="75">
        <v>22.06</v>
      </c>
      <c r="O42" s="7">
        <v>96</v>
      </c>
      <c r="P42" s="7">
        <v>84</v>
      </c>
      <c r="R42" s="7">
        <v>38</v>
      </c>
      <c r="S42" s="43">
        <v>163</v>
      </c>
      <c r="T42" s="75">
        <v>20.56</v>
      </c>
      <c r="U42" s="7">
        <v>94</v>
      </c>
      <c r="V42" s="7">
        <v>85</v>
      </c>
      <c r="W42" s="11"/>
      <c r="Y42" s="7">
        <v>16</v>
      </c>
      <c r="Z42" s="56">
        <v>505</v>
      </c>
      <c r="AA42" s="55">
        <v>288</v>
      </c>
      <c r="AB42" s="43">
        <v>505</v>
      </c>
    </row>
    <row r="43" spans="1:28" x14ac:dyDescent="0.2">
      <c r="A43" s="73" t="s">
        <v>272</v>
      </c>
      <c r="B43" s="73" t="s">
        <v>454</v>
      </c>
      <c r="C43" s="73" t="s">
        <v>114</v>
      </c>
      <c r="D43" s="7" t="s">
        <v>120</v>
      </c>
      <c r="F43" s="7">
        <v>22</v>
      </c>
      <c r="G43" s="43">
        <v>179</v>
      </c>
      <c r="H43" s="75">
        <v>25.56</v>
      </c>
      <c r="I43" s="7">
        <v>0</v>
      </c>
      <c r="J43" s="7"/>
      <c r="L43" s="7">
        <v>49</v>
      </c>
      <c r="M43" s="43">
        <v>152</v>
      </c>
      <c r="N43" s="75">
        <v>22.41</v>
      </c>
      <c r="O43" s="7">
        <v>0</v>
      </c>
      <c r="P43" s="7"/>
      <c r="R43" s="7">
        <v>39</v>
      </c>
      <c r="S43" s="43">
        <v>162</v>
      </c>
      <c r="T43" s="75">
        <v>20.56</v>
      </c>
      <c r="U43" s="7">
        <v>0</v>
      </c>
      <c r="V43" s="7"/>
      <c r="W43" s="11"/>
      <c r="Y43" s="7">
        <v>18</v>
      </c>
      <c r="Z43" s="56">
        <v>493</v>
      </c>
      <c r="AA43" s="55">
        <v>0</v>
      </c>
      <c r="AB43" s="43">
        <v>493</v>
      </c>
    </row>
    <row r="44" spans="1:28" x14ac:dyDescent="0.2">
      <c r="A44" s="73" t="s">
        <v>372</v>
      </c>
      <c r="B44" s="73" t="s">
        <v>373</v>
      </c>
      <c r="C44" s="73" t="s">
        <v>114</v>
      </c>
      <c r="D44" s="7" t="s">
        <v>26</v>
      </c>
      <c r="F44" s="7"/>
      <c r="G44" s="43">
        <v>0</v>
      </c>
      <c r="H44" s="75"/>
      <c r="I44" s="7">
        <v>0</v>
      </c>
      <c r="J44" s="7"/>
      <c r="L44" s="7"/>
      <c r="M44" s="43">
        <v>0</v>
      </c>
      <c r="N44" s="75"/>
      <c r="O44" s="7">
        <v>0</v>
      </c>
      <c r="P44" s="7"/>
      <c r="R44" s="7">
        <v>40</v>
      </c>
      <c r="S44" s="43">
        <v>161</v>
      </c>
      <c r="T44" s="75">
        <v>20.59</v>
      </c>
      <c r="U44" s="7">
        <v>0</v>
      </c>
      <c r="V44" s="7"/>
      <c r="W44" s="11"/>
      <c r="Y44" s="7">
        <v>137</v>
      </c>
      <c r="Z44" s="56">
        <v>161</v>
      </c>
      <c r="AA44" s="55">
        <v>0</v>
      </c>
      <c r="AB44" s="43">
        <v>161</v>
      </c>
    </row>
    <row r="45" spans="1:28" x14ac:dyDescent="0.2">
      <c r="A45" s="73" t="s">
        <v>520</v>
      </c>
      <c r="B45" s="73" t="s">
        <v>279</v>
      </c>
      <c r="C45" s="7" t="s">
        <v>62</v>
      </c>
      <c r="D45" s="7" t="s">
        <v>23</v>
      </c>
      <c r="F45" s="7">
        <v>34</v>
      </c>
      <c r="G45" s="43">
        <v>167</v>
      </c>
      <c r="H45" s="75">
        <v>26.32</v>
      </c>
      <c r="I45" s="7">
        <v>95</v>
      </c>
      <c r="J45" s="7">
        <v>84</v>
      </c>
      <c r="L45" s="7">
        <v>50</v>
      </c>
      <c r="M45" s="43">
        <v>151</v>
      </c>
      <c r="N45" s="75">
        <v>22.59</v>
      </c>
      <c r="O45" s="7">
        <v>95</v>
      </c>
      <c r="P45" s="7">
        <v>79</v>
      </c>
      <c r="R45" s="7">
        <v>41</v>
      </c>
      <c r="S45" s="43">
        <v>160</v>
      </c>
      <c r="T45" s="75">
        <v>21.1</v>
      </c>
      <c r="U45" s="7">
        <v>96</v>
      </c>
      <c r="V45" s="7">
        <v>84</v>
      </c>
      <c r="W45" s="11"/>
      <c r="Y45" s="7">
        <v>20</v>
      </c>
      <c r="Z45" s="56">
        <v>478</v>
      </c>
      <c r="AA45" s="55">
        <v>286</v>
      </c>
      <c r="AB45" s="43">
        <v>478</v>
      </c>
    </row>
    <row r="46" spans="1:28" x14ac:dyDescent="0.2">
      <c r="A46" s="73" t="s">
        <v>333</v>
      </c>
      <c r="B46" s="73" t="s">
        <v>334</v>
      </c>
      <c r="C46" s="73" t="s">
        <v>113</v>
      </c>
      <c r="D46" s="7" t="s">
        <v>119</v>
      </c>
      <c r="F46" s="7">
        <v>35</v>
      </c>
      <c r="G46" s="43">
        <v>166</v>
      </c>
      <c r="H46" s="75">
        <v>26.36</v>
      </c>
      <c r="I46" s="7">
        <v>98</v>
      </c>
      <c r="J46" s="7"/>
      <c r="L46" s="7">
        <v>48</v>
      </c>
      <c r="M46" s="43">
        <v>153</v>
      </c>
      <c r="N46" s="75">
        <v>22.34</v>
      </c>
      <c r="O46" s="7">
        <v>96</v>
      </c>
      <c r="P46" s="7"/>
      <c r="R46" s="7">
        <v>42</v>
      </c>
      <c r="S46" s="43">
        <v>159</v>
      </c>
      <c r="T46" s="75">
        <v>21.11</v>
      </c>
      <c r="U46" s="7">
        <v>97</v>
      </c>
      <c r="V46" s="7"/>
      <c r="W46" s="11"/>
      <c r="Y46" s="7">
        <v>20</v>
      </c>
      <c r="Z46" s="56">
        <v>478</v>
      </c>
      <c r="AA46" s="55">
        <v>291</v>
      </c>
      <c r="AB46" s="43">
        <v>478</v>
      </c>
    </row>
    <row r="47" spans="1:28" x14ac:dyDescent="0.2">
      <c r="A47" s="73" t="s">
        <v>488</v>
      </c>
      <c r="B47" s="73" t="s">
        <v>239</v>
      </c>
      <c r="C47" s="7" t="s">
        <v>56</v>
      </c>
      <c r="D47" s="7" t="s">
        <v>17</v>
      </c>
      <c r="F47" s="7"/>
      <c r="G47" s="43">
        <v>0</v>
      </c>
      <c r="H47" s="75"/>
      <c r="I47" s="7">
        <v>0</v>
      </c>
      <c r="J47" s="7"/>
      <c r="L47" s="7"/>
      <c r="M47" s="43">
        <v>0</v>
      </c>
      <c r="N47" s="75"/>
      <c r="O47" s="7">
        <v>0</v>
      </c>
      <c r="P47" s="7"/>
      <c r="R47" s="7">
        <v>43</v>
      </c>
      <c r="S47" s="43">
        <v>158</v>
      </c>
      <c r="T47" s="75">
        <v>21.15</v>
      </c>
      <c r="U47" s="7">
        <v>93</v>
      </c>
      <c r="V47" s="7">
        <v>83</v>
      </c>
      <c r="W47" s="11"/>
      <c r="Y47" s="7">
        <v>144</v>
      </c>
      <c r="Z47" s="56">
        <v>158</v>
      </c>
      <c r="AA47" s="55">
        <v>93</v>
      </c>
      <c r="AB47" s="43">
        <v>158</v>
      </c>
    </row>
    <row r="48" spans="1:28" x14ac:dyDescent="0.2">
      <c r="A48" s="73" t="s">
        <v>451</v>
      </c>
      <c r="B48" s="73" t="s">
        <v>452</v>
      </c>
      <c r="C48" s="73" t="s">
        <v>114</v>
      </c>
      <c r="D48" s="7" t="s">
        <v>209</v>
      </c>
      <c r="F48" s="7"/>
      <c r="G48" s="43">
        <v>0</v>
      </c>
      <c r="H48" s="75"/>
      <c r="I48" s="7">
        <v>0</v>
      </c>
      <c r="J48" s="7"/>
      <c r="L48" s="7"/>
      <c r="M48" s="43">
        <v>0</v>
      </c>
      <c r="N48" s="75"/>
      <c r="O48" s="7">
        <v>0</v>
      </c>
      <c r="P48" s="7"/>
      <c r="R48" s="7">
        <v>44</v>
      </c>
      <c r="S48" s="43">
        <v>157</v>
      </c>
      <c r="T48" s="75">
        <v>21.17</v>
      </c>
      <c r="U48" s="7">
        <v>0</v>
      </c>
      <c r="V48" s="7"/>
      <c r="W48" s="11"/>
      <c r="Y48" s="7">
        <v>145</v>
      </c>
      <c r="Z48" s="56">
        <v>157</v>
      </c>
      <c r="AA48" s="55">
        <v>0</v>
      </c>
      <c r="AB48" s="43">
        <v>157</v>
      </c>
    </row>
    <row r="49" spans="1:28" x14ac:dyDescent="0.2">
      <c r="A49" s="73" t="s">
        <v>351</v>
      </c>
      <c r="B49" s="73" t="s">
        <v>352</v>
      </c>
      <c r="C49" s="73" t="s">
        <v>113</v>
      </c>
      <c r="D49" s="7" t="s">
        <v>27</v>
      </c>
      <c r="F49" s="7"/>
      <c r="G49" s="43">
        <v>0</v>
      </c>
      <c r="H49" s="75"/>
      <c r="I49" s="7">
        <v>0</v>
      </c>
      <c r="J49" s="7"/>
      <c r="L49" s="7"/>
      <c r="M49" s="43">
        <v>0</v>
      </c>
      <c r="N49" s="75"/>
      <c r="O49" s="7">
        <v>0</v>
      </c>
      <c r="P49" s="7"/>
      <c r="R49" s="7">
        <v>45</v>
      </c>
      <c r="S49" s="43">
        <v>156</v>
      </c>
      <c r="T49" s="75">
        <v>21.21</v>
      </c>
      <c r="U49" s="7">
        <v>96</v>
      </c>
      <c r="V49" s="7"/>
      <c r="W49" s="11"/>
      <c r="Y49" s="7">
        <v>146</v>
      </c>
      <c r="Z49" s="56">
        <v>156</v>
      </c>
      <c r="AA49" s="55">
        <v>96</v>
      </c>
      <c r="AB49" s="43">
        <v>156</v>
      </c>
    </row>
    <row r="50" spans="1:28" x14ac:dyDescent="0.2">
      <c r="A50" s="73" t="s">
        <v>508</v>
      </c>
      <c r="B50" s="73" t="s">
        <v>478</v>
      </c>
      <c r="C50" s="7" t="s">
        <v>56</v>
      </c>
      <c r="D50" s="7" t="s">
        <v>107</v>
      </c>
      <c r="F50" s="7">
        <v>32</v>
      </c>
      <c r="G50" s="43">
        <v>169</v>
      </c>
      <c r="H50" s="75">
        <v>26.29</v>
      </c>
      <c r="I50" s="7">
        <v>94</v>
      </c>
      <c r="J50" s="7">
        <v>86</v>
      </c>
      <c r="L50" s="7">
        <v>45</v>
      </c>
      <c r="M50" s="43">
        <v>156</v>
      </c>
      <c r="N50" s="75">
        <v>22.23</v>
      </c>
      <c r="O50" s="7">
        <v>94</v>
      </c>
      <c r="P50" s="7">
        <v>81</v>
      </c>
      <c r="R50" s="7">
        <v>46</v>
      </c>
      <c r="S50" s="43">
        <v>155</v>
      </c>
      <c r="T50" s="75">
        <v>21.27</v>
      </c>
      <c r="U50" s="7">
        <v>92</v>
      </c>
      <c r="V50" s="7">
        <v>82</v>
      </c>
      <c r="W50" s="11"/>
      <c r="Y50" s="7">
        <v>19</v>
      </c>
      <c r="Z50" s="56">
        <v>480</v>
      </c>
      <c r="AA50" s="55">
        <v>280</v>
      </c>
      <c r="AB50" s="43">
        <v>480</v>
      </c>
    </row>
    <row r="51" spans="1:28" x14ac:dyDescent="0.2">
      <c r="A51" s="73" t="s">
        <v>646</v>
      </c>
      <c r="B51" s="73" t="s">
        <v>260</v>
      </c>
      <c r="C51" s="7" t="s">
        <v>113</v>
      </c>
      <c r="D51" s="7" t="s">
        <v>40</v>
      </c>
      <c r="F51" s="7">
        <v>37</v>
      </c>
      <c r="G51" s="43">
        <v>164</v>
      </c>
      <c r="H51" s="75">
        <v>26.45</v>
      </c>
      <c r="I51" s="7">
        <v>97</v>
      </c>
      <c r="J51" s="7"/>
      <c r="L51" s="7">
        <v>53</v>
      </c>
      <c r="M51" s="43">
        <v>148</v>
      </c>
      <c r="N51" s="75">
        <v>23.06</v>
      </c>
      <c r="O51" s="7">
        <v>94</v>
      </c>
      <c r="P51" s="7"/>
      <c r="R51" s="7">
        <v>47</v>
      </c>
      <c r="S51" s="43">
        <v>154</v>
      </c>
      <c r="T51" s="75">
        <v>21.28</v>
      </c>
      <c r="U51" s="7">
        <v>95</v>
      </c>
      <c r="V51" s="7"/>
      <c r="W51" s="11"/>
      <c r="Y51" s="7">
        <v>22</v>
      </c>
      <c r="Z51" s="56">
        <v>466</v>
      </c>
      <c r="AA51" s="55">
        <v>286</v>
      </c>
      <c r="AB51" s="43">
        <v>466</v>
      </c>
    </row>
    <row r="52" spans="1:28" x14ac:dyDescent="0.2">
      <c r="A52" s="73" t="s">
        <v>370</v>
      </c>
      <c r="B52" s="73" t="s">
        <v>173</v>
      </c>
      <c r="C52" s="73" t="s">
        <v>114</v>
      </c>
      <c r="D52" s="7" t="s">
        <v>42</v>
      </c>
      <c r="F52" s="7"/>
      <c r="G52" s="43">
        <v>0</v>
      </c>
      <c r="H52" s="75"/>
      <c r="I52" s="7">
        <v>0</v>
      </c>
      <c r="J52" s="7"/>
      <c r="L52" s="7">
        <v>55</v>
      </c>
      <c r="M52" s="43">
        <v>146</v>
      </c>
      <c r="N52" s="75">
        <v>23.16</v>
      </c>
      <c r="O52" s="7">
        <v>0</v>
      </c>
      <c r="P52" s="7"/>
      <c r="R52" s="7">
        <v>48</v>
      </c>
      <c r="S52" s="43">
        <v>153</v>
      </c>
      <c r="T52" s="75">
        <v>21.3</v>
      </c>
      <c r="U52" s="7">
        <v>0</v>
      </c>
      <c r="V52" s="7"/>
      <c r="W52" s="11"/>
      <c r="Y52" s="7">
        <v>68</v>
      </c>
      <c r="Z52" s="56">
        <v>299</v>
      </c>
      <c r="AA52" s="55">
        <v>0</v>
      </c>
      <c r="AB52" s="43">
        <v>299</v>
      </c>
    </row>
    <row r="53" spans="1:28" x14ac:dyDescent="0.2">
      <c r="A53" s="73" t="s">
        <v>192</v>
      </c>
      <c r="B53" s="73" t="s">
        <v>322</v>
      </c>
      <c r="C53" s="7" t="s">
        <v>55</v>
      </c>
      <c r="D53" s="7" t="s">
        <v>109</v>
      </c>
      <c r="F53" s="7"/>
      <c r="G53" s="43">
        <v>0</v>
      </c>
      <c r="H53" s="75"/>
      <c r="I53" s="7">
        <v>0</v>
      </c>
      <c r="J53" s="7"/>
      <c r="L53" s="7"/>
      <c r="M53" s="43">
        <v>0</v>
      </c>
      <c r="N53" s="75"/>
      <c r="O53" s="7">
        <v>0</v>
      </c>
      <c r="P53" s="7"/>
      <c r="R53" s="7">
        <v>49</v>
      </c>
      <c r="S53" s="43">
        <v>152</v>
      </c>
      <c r="T53" s="75">
        <v>21.33</v>
      </c>
      <c r="U53" s="7">
        <v>96</v>
      </c>
      <c r="V53" s="7">
        <v>81</v>
      </c>
      <c r="W53" s="11"/>
      <c r="Y53" s="7">
        <v>149</v>
      </c>
      <c r="Z53" s="56">
        <v>152</v>
      </c>
      <c r="AA53" s="55">
        <v>96</v>
      </c>
      <c r="AB53" s="43">
        <v>152</v>
      </c>
    </row>
    <row r="54" spans="1:28" x14ac:dyDescent="0.2">
      <c r="A54" s="73" t="s">
        <v>726</v>
      </c>
      <c r="B54" s="73" t="s">
        <v>219</v>
      </c>
      <c r="C54" s="7" t="s">
        <v>114</v>
      </c>
      <c r="D54" s="7" t="s">
        <v>26</v>
      </c>
      <c r="F54" s="7"/>
      <c r="G54" s="43">
        <v>0</v>
      </c>
      <c r="H54" s="75"/>
      <c r="I54" s="7">
        <v>0</v>
      </c>
      <c r="J54" s="7"/>
      <c r="L54" s="7"/>
      <c r="M54" s="43">
        <v>0</v>
      </c>
      <c r="N54" s="75"/>
      <c r="O54" s="7">
        <v>0</v>
      </c>
      <c r="P54" s="7"/>
      <c r="R54" s="7">
        <v>50</v>
      </c>
      <c r="S54" s="43">
        <v>151</v>
      </c>
      <c r="T54" s="75">
        <v>21.42</v>
      </c>
      <c r="U54" s="7">
        <v>0</v>
      </c>
      <c r="V54" s="7"/>
      <c r="W54" s="11"/>
      <c r="Y54" s="7">
        <v>150</v>
      </c>
      <c r="Z54" s="56">
        <v>151</v>
      </c>
      <c r="AA54" s="55">
        <v>0</v>
      </c>
      <c r="AB54" s="43">
        <v>151</v>
      </c>
    </row>
    <row r="55" spans="1:28" x14ac:dyDescent="0.2">
      <c r="A55" s="73" t="s">
        <v>557</v>
      </c>
      <c r="B55" s="73" t="s">
        <v>482</v>
      </c>
      <c r="C55" s="7" t="s">
        <v>61</v>
      </c>
      <c r="D55" s="7" t="s">
        <v>43</v>
      </c>
      <c r="F55" s="7">
        <v>40</v>
      </c>
      <c r="G55" s="43">
        <v>161</v>
      </c>
      <c r="H55" s="75">
        <v>27.02</v>
      </c>
      <c r="I55" s="7">
        <v>100</v>
      </c>
      <c r="J55" s="7">
        <v>81</v>
      </c>
      <c r="L55" s="7"/>
      <c r="M55" s="43">
        <v>0</v>
      </c>
      <c r="N55" s="75"/>
      <c r="O55" s="7">
        <v>0</v>
      </c>
      <c r="P55" s="7"/>
      <c r="R55" s="7">
        <v>51</v>
      </c>
      <c r="S55" s="43">
        <v>150</v>
      </c>
      <c r="T55" s="75">
        <v>21.5</v>
      </c>
      <c r="U55" s="7">
        <v>99</v>
      </c>
      <c r="V55" s="7">
        <v>80</v>
      </c>
      <c r="W55" s="11"/>
      <c r="Y55" s="7">
        <v>66</v>
      </c>
      <c r="Z55" s="56">
        <v>311</v>
      </c>
      <c r="AA55" s="55">
        <v>199</v>
      </c>
      <c r="AB55" s="43">
        <v>311</v>
      </c>
    </row>
    <row r="56" spans="1:28" x14ac:dyDescent="0.2">
      <c r="A56" s="73" t="s">
        <v>343</v>
      </c>
      <c r="B56" s="73" t="s">
        <v>344</v>
      </c>
      <c r="C56" s="73" t="s">
        <v>113</v>
      </c>
      <c r="D56" s="7" t="s">
        <v>43</v>
      </c>
      <c r="F56" s="7">
        <v>42</v>
      </c>
      <c r="G56" s="43">
        <v>159</v>
      </c>
      <c r="H56" s="75">
        <v>27.24</v>
      </c>
      <c r="I56" s="7">
        <v>96</v>
      </c>
      <c r="J56" s="7"/>
      <c r="L56" s="7">
        <v>51</v>
      </c>
      <c r="M56" s="43">
        <v>150</v>
      </c>
      <c r="N56" s="75">
        <v>23</v>
      </c>
      <c r="O56" s="7">
        <v>95</v>
      </c>
      <c r="P56" s="7"/>
      <c r="R56" s="7">
        <v>52</v>
      </c>
      <c r="S56" s="43">
        <v>149</v>
      </c>
      <c r="T56" s="75">
        <v>21.54</v>
      </c>
      <c r="U56" s="7">
        <v>94</v>
      </c>
      <c r="V56" s="7"/>
      <c r="W56" s="11"/>
      <c r="Y56" s="7">
        <v>24</v>
      </c>
      <c r="Z56" s="56">
        <v>458</v>
      </c>
      <c r="AA56" s="55">
        <v>285</v>
      </c>
      <c r="AB56" s="43">
        <v>458</v>
      </c>
    </row>
    <row r="57" spans="1:28" x14ac:dyDescent="0.2">
      <c r="A57" s="73" t="s">
        <v>341</v>
      </c>
      <c r="B57" s="73" t="s">
        <v>141</v>
      </c>
      <c r="C57" s="73" t="s">
        <v>113</v>
      </c>
      <c r="D57" s="7" t="s">
        <v>43</v>
      </c>
      <c r="F57" s="7">
        <v>46</v>
      </c>
      <c r="G57" s="43">
        <v>155</v>
      </c>
      <c r="H57" s="75">
        <v>27.38</v>
      </c>
      <c r="I57" s="7">
        <v>95</v>
      </c>
      <c r="J57" s="7"/>
      <c r="L57" s="7">
        <v>72</v>
      </c>
      <c r="M57" s="43">
        <v>129</v>
      </c>
      <c r="N57" s="75">
        <v>24.11</v>
      </c>
      <c r="O57" s="7">
        <v>90</v>
      </c>
      <c r="P57" s="7"/>
      <c r="R57" s="7">
        <v>53</v>
      </c>
      <c r="S57" s="43">
        <v>148</v>
      </c>
      <c r="T57" s="75">
        <v>21.56</v>
      </c>
      <c r="U57" s="7">
        <v>93</v>
      </c>
      <c r="V57" s="7"/>
      <c r="W57" s="11"/>
      <c r="Y57" s="7">
        <v>28</v>
      </c>
      <c r="Z57" s="56">
        <v>432</v>
      </c>
      <c r="AA57" s="55">
        <v>278</v>
      </c>
      <c r="AB57" s="43">
        <v>432</v>
      </c>
    </row>
    <row r="58" spans="1:28" x14ac:dyDescent="0.2">
      <c r="A58" s="73" t="s">
        <v>342</v>
      </c>
      <c r="B58" s="73" t="s">
        <v>228</v>
      </c>
      <c r="C58" s="73" t="s">
        <v>113</v>
      </c>
      <c r="D58" s="7" t="s">
        <v>21</v>
      </c>
      <c r="F58" s="7">
        <v>52</v>
      </c>
      <c r="G58" s="43">
        <v>149</v>
      </c>
      <c r="H58" s="75">
        <v>28.16</v>
      </c>
      <c r="I58" s="7">
        <v>92</v>
      </c>
      <c r="J58" s="7"/>
      <c r="L58" s="7">
        <v>54</v>
      </c>
      <c r="M58" s="43">
        <v>147</v>
      </c>
      <c r="N58" s="75">
        <v>23.1</v>
      </c>
      <c r="O58" s="7">
        <v>93</v>
      </c>
      <c r="P58" s="7"/>
      <c r="R58" s="7">
        <v>54</v>
      </c>
      <c r="S58" s="43">
        <v>147</v>
      </c>
      <c r="T58" s="75">
        <v>22.07</v>
      </c>
      <c r="U58" s="7">
        <v>92</v>
      </c>
      <c r="V58" s="7"/>
      <c r="W58" s="11"/>
      <c r="Y58" s="7">
        <v>25</v>
      </c>
      <c r="Z58" s="56">
        <v>443</v>
      </c>
      <c r="AA58" s="55">
        <v>277</v>
      </c>
      <c r="AB58" s="43">
        <v>443</v>
      </c>
    </row>
    <row r="59" spans="1:28" x14ac:dyDescent="0.2">
      <c r="A59" s="73" t="s">
        <v>153</v>
      </c>
      <c r="B59" s="73" t="s">
        <v>239</v>
      </c>
      <c r="C59" s="7" t="s">
        <v>114</v>
      </c>
      <c r="D59" s="7" t="s">
        <v>129</v>
      </c>
      <c r="F59" s="7">
        <v>48</v>
      </c>
      <c r="G59" s="43">
        <v>153</v>
      </c>
      <c r="H59" s="75">
        <v>27.54</v>
      </c>
      <c r="I59" s="7">
        <v>0</v>
      </c>
      <c r="J59" s="7"/>
      <c r="L59" s="7">
        <v>58</v>
      </c>
      <c r="M59" s="43">
        <v>143</v>
      </c>
      <c r="N59" s="75">
        <v>23.2</v>
      </c>
      <c r="O59" s="7">
        <v>0</v>
      </c>
      <c r="P59" s="7"/>
      <c r="R59" s="7">
        <v>55</v>
      </c>
      <c r="S59" s="43">
        <v>146</v>
      </c>
      <c r="T59" s="75">
        <v>22.08</v>
      </c>
      <c r="U59" s="7">
        <v>0</v>
      </c>
      <c r="V59" s="7"/>
      <c r="W59" s="11"/>
      <c r="Y59" s="7">
        <v>26</v>
      </c>
      <c r="Z59" s="56">
        <v>442</v>
      </c>
      <c r="AA59" s="55">
        <v>0</v>
      </c>
      <c r="AB59" s="43">
        <v>442</v>
      </c>
    </row>
    <row r="60" spans="1:28" x14ac:dyDescent="0.2">
      <c r="A60" s="73" t="s">
        <v>398</v>
      </c>
      <c r="B60" s="73" t="s">
        <v>399</v>
      </c>
      <c r="C60" s="73" t="s">
        <v>114</v>
      </c>
      <c r="D60" s="7" t="s">
        <v>129</v>
      </c>
      <c r="F60" s="7">
        <v>36</v>
      </c>
      <c r="G60" s="43">
        <v>165</v>
      </c>
      <c r="H60" s="75">
        <v>26.38</v>
      </c>
      <c r="I60" s="7">
        <v>0</v>
      </c>
      <c r="J60" s="7"/>
      <c r="L60" s="7">
        <v>52</v>
      </c>
      <c r="M60" s="43">
        <v>149</v>
      </c>
      <c r="N60" s="75">
        <v>23.04</v>
      </c>
      <c r="O60" s="7">
        <v>0</v>
      </c>
      <c r="P60" s="7"/>
      <c r="R60" s="7">
        <v>56</v>
      </c>
      <c r="S60" s="43">
        <v>145</v>
      </c>
      <c r="T60" s="75">
        <v>22.16</v>
      </c>
      <c r="U60" s="7">
        <v>0</v>
      </c>
      <c r="V60" s="7"/>
      <c r="W60" s="11"/>
      <c r="Y60" s="7">
        <v>23</v>
      </c>
      <c r="Z60" s="56">
        <v>459</v>
      </c>
      <c r="AA60" s="55">
        <v>0</v>
      </c>
      <c r="AB60" s="43">
        <v>459</v>
      </c>
    </row>
    <row r="61" spans="1:28" x14ac:dyDescent="0.2">
      <c r="A61" s="73" t="s">
        <v>178</v>
      </c>
      <c r="B61" s="73" t="s">
        <v>141</v>
      </c>
      <c r="C61" s="7" t="s">
        <v>114</v>
      </c>
      <c r="D61" s="7" t="s">
        <v>23</v>
      </c>
      <c r="F61" s="7"/>
      <c r="G61" s="43">
        <v>0</v>
      </c>
      <c r="H61" s="75"/>
      <c r="I61" s="7">
        <v>0</v>
      </c>
      <c r="J61" s="7"/>
      <c r="L61" s="7"/>
      <c r="M61" s="43">
        <v>0</v>
      </c>
      <c r="N61" s="75"/>
      <c r="O61" s="7">
        <v>0</v>
      </c>
      <c r="P61" s="7"/>
      <c r="R61" s="7">
        <v>57</v>
      </c>
      <c r="S61" s="43">
        <v>144</v>
      </c>
      <c r="T61" s="75">
        <v>22.19</v>
      </c>
      <c r="U61" s="7">
        <v>0</v>
      </c>
      <c r="V61" s="7"/>
      <c r="W61" s="11"/>
      <c r="Y61" s="7">
        <v>152</v>
      </c>
      <c r="Z61" s="56">
        <v>144</v>
      </c>
      <c r="AA61" s="55">
        <v>0</v>
      </c>
      <c r="AB61" s="43">
        <v>144</v>
      </c>
    </row>
    <row r="62" spans="1:28" x14ac:dyDescent="0.2">
      <c r="A62" s="73" t="s">
        <v>395</v>
      </c>
      <c r="B62" s="73" t="s">
        <v>329</v>
      </c>
      <c r="C62" s="73" t="s">
        <v>114</v>
      </c>
      <c r="D62" s="7" t="s">
        <v>16</v>
      </c>
      <c r="F62" s="7"/>
      <c r="G62" s="43">
        <v>0</v>
      </c>
      <c r="H62" s="75"/>
      <c r="I62" s="7">
        <v>0</v>
      </c>
      <c r="J62" s="7"/>
      <c r="L62" s="7"/>
      <c r="M62" s="43">
        <v>0</v>
      </c>
      <c r="N62" s="75"/>
      <c r="O62" s="7">
        <v>0</v>
      </c>
      <c r="P62" s="7"/>
      <c r="R62" s="7">
        <v>58</v>
      </c>
      <c r="S62" s="43">
        <v>143</v>
      </c>
      <c r="T62" s="75">
        <v>22.19</v>
      </c>
      <c r="U62" s="7">
        <v>0</v>
      </c>
      <c r="V62" s="7"/>
      <c r="W62" s="11"/>
      <c r="Y62" s="7">
        <v>154</v>
      </c>
      <c r="Z62" s="56">
        <v>143</v>
      </c>
      <c r="AA62" s="55">
        <v>0</v>
      </c>
      <c r="AB62" s="43">
        <v>143</v>
      </c>
    </row>
    <row r="63" spans="1:28" x14ac:dyDescent="0.2">
      <c r="A63" s="73" t="s">
        <v>558</v>
      </c>
      <c r="B63" s="73" t="s">
        <v>222</v>
      </c>
      <c r="C63" s="7" t="s">
        <v>113</v>
      </c>
      <c r="D63" s="7" t="s">
        <v>43</v>
      </c>
      <c r="F63" s="7"/>
      <c r="G63" s="43">
        <v>0</v>
      </c>
      <c r="H63" s="75"/>
      <c r="I63" s="7">
        <v>0</v>
      </c>
      <c r="J63" s="7"/>
      <c r="L63" s="7">
        <v>84</v>
      </c>
      <c r="M63" s="43">
        <v>117</v>
      </c>
      <c r="N63" s="75">
        <v>25</v>
      </c>
      <c r="O63" s="7">
        <v>86</v>
      </c>
      <c r="P63" s="7"/>
      <c r="R63" s="7">
        <v>59</v>
      </c>
      <c r="S63" s="43">
        <v>142</v>
      </c>
      <c r="T63" s="75">
        <v>22.26</v>
      </c>
      <c r="U63" s="7">
        <v>91</v>
      </c>
      <c r="V63" s="7"/>
      <c r="W63" s="11"/>
      <c r="Y63" s="7">
        <v>79</v>
      </c>
      <c r="Z63" s="56">
        <v>259</v>
      </c>
      <c r="AA63" s="55">
        <v>177</v>
      </c>
      <c r="AB63" s="43">
        <v>259</v>
      </c>
    </row>
    <row r="64" spans="1:28" x14ac:dyDescent="0.2">
      <c r="A64" s="73" t="s">
        <v>737</v>
      </c>
      <c r="B64" s="73" t="s">
        <v>179</v>
      </c>
      <c r="C64" s="7" t="s">
        <v>123</v>
      </c>
      <c r="D64" s="7" t="s">
        <v>40</v>
      </c>
      <c r="F64" s="7"/>
      <c r="G64" s="43">
        <v>0</v>
      </c>
      <c r="H64" s="75"/>
      <c r="I64" s="7">
        <v>0</v>
      </c>
      <c r="J64" s="7"/>
      <c r="L64" s="7"/>
      <c r="M64" s="43">
        <v>0</v>
      </c>
      <c r="N64" s="75"/>
      <c r="O64" s="7">
        <v>0</v>
      </c>
      <c r="P64" s="7"/>
      <c r="R64" s="7">
        <v>60</v>
      </c>
      <c r="S64" s="43">
        <v>141</v>
      </c>
      <c r="T64" s="75">
        <v>22.3</v>
      </c>
      <c r="U64" s="7">
        <v>100</v>
      </c>
      <c r="V64" s="7">
        <v>79</v>
      </c>
      <c r="W64" s="11"/>
      <c r="Y64" s="7">
        <v>155</v>
      </c>
      <c r="Z64" s="56">
        <v>141</v>
      </c>
      <c r="AA64" s="55">
        <v>100</v>
      </c>
      <c r="AB64" s="43">
        <v>141</v>
      </c>
    </row>
    <row r="65" spans="1:28" x14ac:dyDescent="0.2">
      <c r="A65" s="73" t="s">
        <v>578</v>
      </c>
      <c r="B65" s="73" t="s">
        <v>579</v>
      </c>
      <c r="C65" s="7" t="s">
        <v>124</v>
      </c>
      <c r="D65" s="7" t="s">
        <v>120</v>
      </c>
      <c r="F65" s="7">
        <v>29</v>
      </c>
      <c r="G65" s="43">
        <v>172</v>
      </c>
      <c r="H65" s="75">
        <v>26.24</v>
      </c>
      <c r="I65" s="7">
        <v>100</v>
      </c>
      <c r="J65" s="7">
        <v>88</v>
      </c>
      <c r="L65" s="7"/>
      <c r="M65" s="43">
        <v>0</v>
      </c>
      <c r="N65" s="75"/>
      <c r="O65" s="7">
        <v>0</v>
      </c>
      <c r="P65" s="7"/>
      <c r="R65" s="7">
        <v>61</v>
      </c>
      <c r="S65" s="43">
        <v>140</v>
      </c>
      <c r="T65" s="75">
        <v>22.31</v>
      </c>
      <c r="U65" s="7">
        <v>100</v>
      </c>
      <c r="V65" s="7">
        <v>78</v>
      </c>
      <c r="W65" s="11"/>
      <c r="Y65" s="7">
        <v>65</v>
      </c>
      <c r="Z65" s="56">
        <v>312</v>
      </c>
      <c r="AA65" s="55">
        <v>200</v>
      </c>
      <c r="AB65" s="43">
        <v>312</v>
      </c>
    </row>
    <row r="66" spans="1:28" x14ac:dyDescent="0.2">
      <c r="A66" s="73" t="s">
        <v>504</v>
      </c>
      <c r="B66" s="73" t="s">
        <v>505</v>
      </c>
      <c r="C66" s="7" t="s">
        <v>56</v>
      </c>
      <c r="D66" s="7" t="s">
        <v>23</v>
      </c>
      <c r="F66" s="7">
        <v>45</v>
      </c>
      <c r="G66" s="43">
        <v>156</v>
      </c>
      <c r="H66" s="75">
        <v>27.35</v>
      </c>
      <c r="I66" s="7">
        <v>92</v>
      </c>
      <c r="J66" s="7">
        <v>78</v>
      </c>
      <c r="L66" s="7">
        <v>56</v>
      </c>
      <c r="M66" s="43">
        <v>145</v>
      </c>
      <c r="N66" s="75">
        <v>23.17</v>
      </c>
      <c r="O66" s="7">
        <v>92</v>
      </c>
      <c r="P66" s="7">
        <v>78</v>
      </c>
      <c r="R66" s="7">
        <v>62</v>
      </c>
      <c r="S66" s="43">
        <v>139</v>
      </c>
      <c r="T66" s="75">
        <v>22.32</v>
      </c>
      <c r="U66" s="7">
        <v>91</v>
      </c>
      <c r="V66" s="7">
        <v>77</v>
      </c>
      <c r="W66" s="11"/>
      <c r="Y66" s="7">
        <v>27</v>
      </c>
      <c r="Z66" s="56">
        <v>440</v>
      </c>
      <c r="AA66" s="55">
        <v>275</v>
      </c>
      <c r="AB66" s="43">
        <v>440</v>
      </c>
    </row>
    <row r="67" spans="1:28" x14ac:dyDescent="0.2">
      <c r="A67" s="73" t="s">
        <v>411</v>
      </c>
      <c r="B67" s="73" t="s">
        <v>239</v>
      </c>
      <c r="C67" s="73" t="s">
        <v>114</v>
      </c>
      <c r="D67" s="7" t="s">
        <v>129</v>
      </c>
      <c r="F67" s="7">
        <v>58</v>
      </c>
      <c r="G67" s="43">
        <v>143</v>
      </c>
      <c r="H67" s="75">
        <v>29.04</v>
      </c>
      <c r="I67" s="7">
        <v>0</v>
      </c>
      <c r="J67" s="7"/>
      <c r="L67" s="7"/>
      <c r="M67" s="43">
        <v>0</v>
      </c>
      <c r="N67" s="75"/>
      <c r="O67" s="7">
        <v>0</v>
      </c>
      <c r="P67" s="7"/>
      <c r="R67" s="7">
        <v>63</v>
      </c>
      <c r="S67" s="43">
        <v>138</v>
      </c>
      <c r="T67" s="75">
        <v>22.34</v>
      </c>
      <c r="U67" s="7">
        <v>0</v>
      </c>
      <c r="V67" s="7"/>
      <c r="W67" s="11"/>
      <c r="Y67" s="7">
        <v>71</v>
      </c>
      <c r="Z67" s="56">
        <v>281</v>
      </c>
      <c r="AA67" s="55">
        <v>0</v>
      </c>
      <c r="AB67" s="43">
        <v>281</v>
      </c>
    </row>
    <row r="68" spans="1:28" x14ac:dyDescent="0.2">
      <c r="A68" s="73" t="s">
        <v>346</v>
      </c>
      <c r="B68" s="73" t="s">
        <v>347</v>
      </c>
      <c r="C68" s="73" t="s">
        <v>113</v>
      </c>
      <c r="D68" s="7" t="s">
        <v>119</v>
      </c>
      <c r="F68" s="7">
        <v>79</v>
      </c>
      <c r="G68" s="43">
        <v>122</v>
      </c>
      <c r="H68" s="75">
        <v>29.49</v>
      </c>
      <c r="I68" s="7">
        <v>90</v>
      </c>
      <c r="J68" s="7"/>
      <c r="L68" s="7">
        <v>112</v>
      </c>
      <c r="M68" s="43">
        <v>89</v>
      </c>
      <c r="N68" s="75">
        <v>26.47</v>
      </c>
      <c r="O68" s="7">
        <v>83</v>
      </c>
      <c r="P68" s="7"/>
      <c r="R68" s="7">
        <v>64</v>
      </c>
      <c r="S68" s="43">
        <v>137</v>
      </c>
      <c r="T68" s="75">
        <v>22.37</v>
      </c>
      <c r="U68" s="7">
        <v>90</v>
      </c>
      <c r="V68" s="7"/>
      <c r="W68" s="11"/>
      <c r="Y68" s="7">
        <v>53</v>
      </c>
      <c r="Z68" s="56">
        <v>348</v>
      </c>
      <c r="AA68" s="55">
        <v>263</v>
      </c>
      <c r="AB68" s="43">
        <v>348</v>
      </c>
    </row>
    <row r="69" spans="1:28" x14ac:dyDescent="0.2">
      <c r="A69" s="73" t="s">
        <v>485</v>
      </c>
      <c r="B69" s="73" t="s">
        <v>279</v>
      </c>
      <c r="C69" s="7" t="s">
        <v>114</v>
      </c>
      <c r="D69" s="7" t="s">
        <v>129</v>
      </c>
      <c r="F69" s="7"/>
      <c r="G69" s="43">
        <v>0</v>
      </c>
      <c r="H69" s="75"/>
      <c r="I69" s="7">
        <v>0</v>
      </c>
      <c r="J69" s="7"/>
      <c r="L69" s="7"/>
      <c r="M69" s="43">
        <v>0</v>
      </c>
      <c r="N69" s="75"/>
      <c r="O69" s="7">
        <v>0</v>
      </c>
      <c r="P69" s="7"/>
      <c r="R69" s="7">
        <v>65</v>
      </c>
      <c r="S69" s="43">
        <v>136</v>
      </c>
      <c r="T69" s="75">
        <v>22.44</v>
      </c>
      <c r="U69" s="7">
        <v>0</v>
      </c>
      <c r="V69" s="7"/>
      <c r="W69" s="11"/>
      <c r="Y69" s="7">
        <v>161</v>
      </c>
      <c r="Z69" s="56">
        <v>136</v>
      </c>
      <c r="AA69" s="55">
        <v>0</v>
      </c>
      <c r="AB69" s="43">
        <v>136</v>
      </c>
    </row>
    <row r="70" spans="1:28" x14ac:dyDescent="0.2">
      <c r="A70" s="73" t="s">
        <v>212</v>
      </c>
      <c r="B70" s="73" t="s">
        <v>577</v>
      </c>
      <c r="C70" s="7" t="s">
        <v>124</v>
      </c>
      <c r="D70" s="7" t="s">
        <v>41</v>
      </c>
      <c r="F70" s="7"/>
      <c r="G70" s="43">
        <v>0</v>
      </c>
      <c r="H70" s="75"/>
      <c r="I70" s="7">
        <v>0</v>
      </c>
      <c r="J70" s="7"/>
      <c r="L70" s="7">
        <v>81</v>
      </c>
      <c r="M70" s="43">
        <v>120</v>
      </c>
      <c r="N70" s="75">
        <v>24.51</v>
      </c>
      <c r="O70" s="7">
        <v>100</v>
      </c>
      <c r="P70" s="7">
        <v>69</v>
      </c>
      <c r="R70" s="7">
        <v>66</v>
      </c>
      <c r="S70" s="43">
        <v>135</v>
      </c>
      <c r="T70" s="75">
        <v>22.53</v>
      </c>
      <c r="U70" s="7">
        <v>99</v>
      </c>
      <c r="V70" s="7">
        <v>76</v>
      </c>
      <c r="W70" s="11"/>
      <c r="Y70" s="7">
        <v>82</v>
      </c>
      <c r="Z70" s="56">
        <v>255</v>
      </c>
      <c r="AA70" s="55">
        <v>199</v>
      </c>
      <c r="AB70" s="43">
        <v>255</v>
      </c>
    </row>
    <row r="71" spans="1:28" x14ac:dyDescent="0.2">
      <c r="A71" s="73" t="s">
        <v>413</v>
      </c>
      <c r="B71" s="73" t="s">
        <v>239</v>
      </c>
      <c r="C71" s="73" t="s">
        <v>114</v>
      </c>
      <c r="D71" s="7" t="s">
        <v>21</v>
      </c>
      <c r="F71" s="7">
        <v>76</v>
      </c>
      <c r="G71" s="43">
        <v>125</v>
      </c>
      <c r="H71" s="75">
        <v>29.36</v>
      </c>
      <c r="I71" s="7">
        <v>0</v>
      </c>
      <c r="J71" s="7"/>
      <c r="L71" s="7">
        <v>71</v>
      </c>
      <c r="M71" s="43">
        <v>130</v>
      </c>
      <c r="N71" s="75">
        <v>24.06</v>
      </c>
      <c r="O71" s="7">
        <v>0</v>
      </c>
      <c r="P71" s="7"/>
      <c r="R71" s="7">
        <v>67</v>
      </c>
      <c r="S71" s="43">
        <v>134</v>
      </c>
      <c r="T71" s="75">
        <v>22.54</v>
      </c>
      <c r="U71" s="7">
        <v>0</v>
      </c>
      <c r="V71" s="7"/>
      <c r="W71" s="11"/>
      <c r="Y71" s="7">
        <v>36</v>
      </c>
      <c r="Z71" s="56">
        <v>389</v>
      </c>
      <c r="AA71" s="55">
        <v>0</v>
      </c>
      <c r="AB71" s="43">
        <v>389</v>
      </c>
    </row>
    <row r="72" spans="1:28" x14ac:dyDescent="0.2">
      <c r="A72" s="73" t="s">
        <v>348</v>
      </c>
      <c r="B72" s="73" t="s">
        <v>173</v>
      </c>
      <c r="C72" s="73" t="s">
        <v>113</v>
      </c>
      <c r="D72" s="7" t="s">
        <v>106</v>
      </c>
      <c r="F72" s="7"/>
      <c r="G72" s="43">
        <v>0</v>
      </c>
      <c r="H72" s="75"/>
      <c r="I72" s="7">
        <v>0</v>
      </c>
      <c r="J72" s="7"/>
      <c r="L72" s="7">
        <v>68</v>
      </c>
      <c r="M72" s="43">
        <v>133</v>
      </c>
      <c r="N72" s="75">
        <v>23.55</v>
      </c>
      <c r="O72" s="7">
        <v>91</v>
      </c>
      <c r="P72" s="7"/>
      <c r="R72" s="7">
        <v>68</v>
      </c>
      <c r="S72" s="43">
        <v>133</v>
      </c>
      <c r="T72" s="75">
        <v>22.55</v>
      </c>
      <c r="U72" s="7">
        <v>89</v>
      </c>
      <c r="V72" s="7"/>
      <c r="W72" s="11"/>
      <c r="Y72" s="7">
        <v>76</v>
      </c>
      <c r="Z72" s="56">
        <v>266</v>
      </c>
      <c r="AA72" s="55">
        <v>180</v>
      </c>
      <c r="AB72" s="43">
        <v>266</v>
      </c>
    </row>
    <row r="73" spans="1:28" x14ac:dyDescent="0.2">
      <c r="A73" s="73" t="s">
        <v>297</v>
      </c>
      <c r="B73" s="73" t="s">
        <v>514</v>
      </c>
      <c r="C73" s="7" t="s">
        <v>56</v>
      </c>
      <c r="D73" s="7" t="s">
        <v>28</v>
      </c>
      <c r="F73" s="7"/>
      <c r="G73" s="43">
        <v>0</v>
      </c>
      <c r="H73" s="75"/>
      <c r="I73" s="7">
        <v>0</v>
      </c>
      <c r="J73" s="7"/>
      <c r="L73" s="7">
        <v>63</v>
      </c>
      <c r="M73" s="43">
        <v>138</v>
      </c>
      <c r="N73" s="75">
        <v>23.37</v>
      </c>
      <c r="O73" s="7">
        <v>91</v>
      </c>
      <c r="P73" s="7">
        <v>76</v>
      </c>
      <c r="R73" s="7">
        <v>69</v>
      </c>
      <c r="S73" s="43">
        <v>132</v>
      </c>
      <c r="T73" s="75">
        <v>23</v>
      </c>
      <c r="U73" s="7">
        <v>90</v>
      </c>
      <c r="V73" s="7">
        <v>75</v>
      </c>
      <c r="W73" s="11"/>
      <c r="Y73" s="7">
        <v>74</v>
      </c>
      <c r="Z73" s="56">
        <v>270</v>
      </c>
      <c r="AA73" s="55">
        <v>181</v>
      </c>
      <c r="AB73" s="43">
        <v>270</v>
      </c>
    </row>
    <row r="74" spans="1:28" x14ac:dyDescent="0.2">
      <c r="A74" s="73" t="s">
        <v>170</v>
      </c>
      <c r="B74" s="73" t="s">
        <v>394</v>
      </c>
      <c r="C74" s="7" t="s">
        <v>62</v>
      </c>
      <c r="D74" s="7" t="s">
        <v>23</v>
      </c>
      <c r="F74" s="7">
        <v>49</v>
      </c>
      <c r="G74" s="43">
        <v>152</v>
      </c>
      <c r="H74" s="75">
        <v>27.57</v>
      </c>
      <c r="I74" s="7">
        <v>93</v>
      </c>
      <c r="J74" s="7">
        <v>76</v>
      </c>
      <c r="L74" s="7">
        <v>66</v>
      </c>
      <c r="M74" s="43">
        <v>135</v>
      </c>
      <c r="N74" s="75">
        <v>23.51</v>
      </c>
      <c r="O74" s="7">
        <v>93</v>
      </c>
      <c r="P74" s="7">
        <v>74</v>
      </c>
      <c r="R74" s="7">
        <v>70</v>
      </c>
      <c r="S74" s="43">
        <v>131</v>
      </c>
      <c r="T74" s="75">
        <v>23.02</v>
      </c>
      <c r="U74" s="7">
        <v>95</v>
      </c>
      <c r="V74" s="7">
        <v>74</v>
      </c>
      <c r="W74" s="11"/>
      <c r="Y74" s="7">
        <v>30</v>
      </c>
      <c r="Z74" s="56">
        <v>418</v>
      </c>
      <c r="AA74" s="55">
        <v>281</v>
      </c>
      <c r="AB74" s="43">
        <v>418</v>
      </c>
    </row>
    <row r="75" spans="1:28" x14ac:dyDescent="0.2">
      <c r="A75" s="73" t="s">
        <v>384</v>
      </c>
      <c r="B75" s="73" t="s">
        <v>260</v>
      </c>
      <c r="C75" s="73" t="s">
        <v>114</v>
      </c>
      <c r="D75" s="7" t="s">
        <v>26</v>
      </c>
      <c r="F75" s="7">
        <v>44</v>
      </c>
      <c r="G75" s="43">
        <v>157</v>
      </c>
      <c r="H75" s="75">
        <v>27.33</v>
      </c>
      <c r="I75" s="7">
        <v>0</v>
      </c>
      <c r="J75" s="7"/>
      <c r="L75" s="7">
        <v>76</v>
      </c>
      <c r="M75" s="43">
        <v>125</v>
      </c>
      <c r="N75" s="75">
        <v>24.24</v>
      </c>
      <c r="O75" s="7">
        <v>0</v>
      </c>
      <c r="P75" s="7"/>
      <c r="R75" s="7">
        <v>71</v>
      </c>
      <c r="S75" s="43">
        <v>130</v>
      </c>
      <c r="T75" s="75">
        <v>23.06</v>
      </c>
      <c r="U75" s="7">
        <v>0</v>
      </c>
      <c r="V75" s="7"/>
      <c r="W75" s="11"/>
      <c r="Y75" s="7">
        <v>31</v>
      </c>
      <c r="Z75" s="56">
        <v>412</v>
      </c>
      <c r="AA75" s="55">
        <v>0</v>
      </c>
      <c r="AB75" s="43">
        <v>412</v>
      </c>
    </row>
    <row r="76" spans="1:28" x14ac:dyDescent="0.2">
      <c r="A76" s="73" t="s">
        <v>729</v>
      </c>
      <c r="B76" s="73" t="s">
        <v>728</v>
      </c>
      <c r="C76" s="7" t="s">
        <v>56</v>
      </c>
      <c r="D76" s="7" t="s">
        <v>17</v>
      </c>
      <c r="F76" s="7"/>
      <c r="G76" s="43">
        <v>0</v>
      </c>
      <c r="H76" s="75"/>
      <c r="I76" s="7">
        <v>0</v>
      </c>
      <c r="J76" s="7"/>
      <c r="L76" s="7"/>
      <c r="M76" s="43">
        <v>0</v>
      </c>
      <c r="N76" s="75"/>
      <c r="O76" s="7">
        <v>0</v>
      </c>
      <c r="P76" s="7"/>
      <c r="R76" s="7">
        <v>72</v>
      </c>
      <c r="S76" s="43">
        <v>129</v>
      </c>
      <c r="T76" s="75">
        <v>23.09</v>
      </c>
      <c r="U76" s="7">
        <v>89</v>
      </c>
      <c r="V76" s="7">
        <v>73</v>
      </c>
      <c r="W76" s="11"/>
      <c r="Y76" s="7">
        <v>168</v>
      </c>
      <c r="Z76" s="56">
        <v>129</v>
      </c>
      <c r="AA76" s="55">
        <v>89</v>
      </c>
      <c r="AB76" s="43">
        <v>129</v>
      </c>
    </row>
    <row r="77" spans="1:28" x14ac:dyDescent="0.2">
      <c r="A77" s="73" t="s">
        <v>432</v>
      </c>
      <c r="B77" s="73" t="s">
        <v>335</v>
      </c>
      <c r="C77" s="73" t="s">
        <v>114</v>
      </c>
      <c r="D77" s="7" t="s">
        <v>208</v>
      </c>
      <c r="F77" s="7"/>
      <c r="G77" s="43">
        <v>0</v>
      </c>
      <c r="H77" s="75"/>
      <c r="I77" s="7">
        <v>0</v>
      </c>
      <c r="J77" s="7"/>
      <c r="L77" s="7">
        <v>77</v>
      </c>
      <c r="M77" s="43">
        <v>124</v>
      </c>
      <c r="N77" s="75">
        <v>24.27</v>
      </c>
      <c r="O77" s="7">
        <v>0</v>
      </c>
      <c r="P77" s="7"/>
      <c r="R77" s="7">
        <v>73</v>
      </c>
      <c r="S77" s="43">
        <v>128</v>
      </c>
      <c r="T77" s="75">
        <v>23.1</v>
      </c>
      <c r="U77" s="7">
        <v>0</v>
      </c>
      <c r="V77" s="7"/>
      <c r="W77" s="11"/>
      <c r="Y77" s="7">
        <v>83</v>
      </c>
      <c r="Z77" s="56">
        <v>252</v>
      </c>
      <c r="AA77" s="55">
        <v>0</v>
      </c>
      <c r="AB77" s="43">
        <v>252</v>
      </c>
    </row>
    <row r="78" spans="1:28" x14ac:dyDescent="0.2">
      <c r="A78" s="73" t="s">
        <v>649</v>
      </c>
      <c r="B78" s="73" t="s">
        <v>244</v>
      </c>
      <c r="C78" s="7" t="s">
        <v>113</v>
      </c>
      <c r="D78" s="7" t="s">
        <v>40</v>
      </c>
      <c r="F78" s="7">
        <v>51</v>
      </c>
      <c r="G78" s="43">
        <v>150</v>
      </c>
      <c r="H78" s="75">
        <v>28.12</v>
      </c>
      <c r="I78" s="7">
        <v>93</v>
      </c>
      <c r="J78" s="7"/>
      <c r="L78" s="7">
        <v>82</v>
      </c>
      <c r="M78" s="43">
        <v>119</v>
      </c>
      <c r="N78" s="75">
        <v>24.52</v>
      </c>
      <c r="O78" s="7">
        <v>87</v>
      </c>
      <c r="P78" s="7"/>
      <c r="R78" s="7">
        <v>74</v>
      </c>
      <c r="S78" s="43">
        <v>127</v>
      </c>
      <c r="T78" s="75">
        <v>23.11</v>
      </c>
      <c r="U78" s="7">
        <v>88</v>
      </c>
      <c r="V78" s="7"/>
      <c r="W78" s="11"/>
      <c r="Y78" s="7">
        <v>33</v>
      </c>
      <c r="Z78" s="56">
        <v>396</v>
      </c>
      <c r="AA78" s="55">
        <v>268</v>
      </c>
      <c r="AB78" s="43">
        <v>396</v>
      </c>
    </row>
    <row r="79" spans="1:28" x14ac:dyDescent="0.2">
      <c r="A79" s="73" t="s">
        <v>473</v>
      </c>
      <c r="B79" s="73" t="s">
        <v>474</v>
      </c>
      <c r="C79" s="7" t="s">
        <v>55</v>
      </c>
      <c r="D79" s="7" t="s">
        <v>23</v>
      </c>
      <c r="F79" s="7">
        <v>61</v>
      </c>
      <c r="G79" s="43">
        <v>140</v>
      </c>
      <c r="H79" s="75">
        <v>29.11</v>
      </c>
      <c r="I79" s="7">
        <v>97</v>
      </c>
      <c r="J79" s="7">
        <v>70</v>
      </c>
      <c r="L79" s="7"/>
      <c r="M79" s="43">
        <v>0</v>
      </c>
      <c r="N79" s="75"/>
      <c r="O79" s="7">
        <v>0</v>
      </c>
      <c r="P79" s="7"/>
      <c r="R79" s="7">
        <v>75</v>
      </c>
      <c r="S79" s="43">
        <v>126</v>
      </c>
      <c r="T79" s="75">
        <v>23.15</v>
      </c>
      <c r="U79" s="7">
        <v>95</v>
      </c>
      <c r="V79" s="7">
        <v>72</v>
      </c>
      <c r="W79" s="11"/>
      <c r="Y79" s="7">
        <v>76</v>
      </c>
      <c r="Z79" s="56">
        <v>266</v>
      </c>
      <c r="AA79" s="55">
        <v>192</v>
      </c>
      <c r="AB79" s="43">
        <v>266</v>
      </c>
    </row>
    <row r="80" spans="1:28" x14ac:dyDescent="0.2">
      <c r="A80" s="73" t="s">
        <v>443</v>
      </c>
      <c r="B80" s="73" t="s">
        <v>141</v>
      </c>
      <c r="C80" s="73" t="s">
        <v>114</v>
      </c>
      <c r="D80" s="7" t="s">
        <v>17</v>
      </c>
      <c r="F80" s="7"/>
      <c r="G80" s="43">
        <v>0</v>
      </c>
      <c r="H80" s="75"/>
      <c r="I80" s="7">
        <v>0</v>
      </c>
      <c r="J80" s="7"/>
      <c r="L80" s="7"/>
      <c r="M80" s="43">
        <v>0</v>
      </c>
      <c r="N80" s="75"/>
      <c r="O80" s="7">
        <v>0</v>
      </c>
      <c r="P80" s="7"/>
      <c r="R80" s="7">
        <v>76</v>
      </c>
      <c r="S80" s="43">
        <v>125</v>
      </c>
      <c r="T80" s="75">
        <v>23.18</v>
      </c>
      <c r="U80" s="7">
        <v>0</v>
      </c>
      <c r="V80" s="7"/>
      <c r="W80" s="11"/>
      <c r="Y80" s="7">
        <v>174</v>
      </c>
      <c r="Z80" s="56">
        <v>125</v>
      </c>
      <c r="AA80" s="55">
        <v>0</v>
      </c>
      <c r="AB80" s="43">
        <v>125</v>
      </c>
    </row>
    <row r="81" spans="1:28" x14ac:dyDescent="0.2">
      <c r="A81" s="73" t="s">
        <v>645</v>
      </c>
      <c r="B81" s="73" t="s">
        <v>239</v>
      </c>
      <c r="C81" s="7" t="s">
        <v>55</v>
      </c>
      <c r="D81" s="7" t="s">
        <v>43</v>
      </c>
      <c r="F81" s="7">
        <v>43</v>
      </c>
      <c r="G81" s="43">
        <v>158</v>
      </c>
      <c r="H81" s="75">
        <v>27.28</v>
      </c>
      <c r="I81" s="7">
        <v>98</v>
      </c>
      <c r="J81" s="7">
        <v>79</v>
      </c>
      <c r="L81" s="7">
        <v>59</v>
      </c>
      <c r="M81" s="43">
        <v>142</v>
      </c>
      <c r="N81" s="75">
        <v>23.22</v>
      </c>
      <c r="O81" s="7">
        <v>94</v>
      </c>
      <c r="P81" s="7">
        <v>77</v>
      </c>
      <c r="R81" s="7">
        <v>77</v>
      </c>
      <c r="S81" s="43">
        <v>124</v>
      </c>
      <c r="T81" s="75">
        <v>23.25</v>
      </c>
      <c r="U81" s="7">
        <v>94</v>
      </c>
      <c r="V81" s="7">
        <v>71</v>
      </c>
      <c r="W81" s="11"/>
      <c r="Y81" s="7">
        <v>29</v>
      </c>
      <c r="Z81" s="56">
        <v>424</v>
      </c>
      <c r="AA81" s="55">
        <v>286</v>
      </c>
      <c r="AB81" s="43">
        <v>424</v>
      </c>
    </row>
    <row r="82" spans="1:28" x14ac:dyDescent="0.2">
      <c r="A82" s="73" t="s">
        <v>531</v>
      </c>
      <c r="B82" s="73" t="s">
        <v>228</v>
      </c>
      <c r="C82" s="7" t="s">
        <v>113</v>
      </c>
      <c r="D82" s="7" t="s">
        <v>16</v>
      </c>
      <c r="F82" s="7"/>
      <c r="G82" s="43">
        <v>0</v>
      </c>
      <c r="H82" s="75"/>
      <c r="I82" s="7">
        <v>0</v>
      </c>
      <c r="J82" s="7"/>
      <c r="L82" s="7"/>
      <c r="M82" s="43">
        <v>0</v>
      </c>
      <c r="N82" s="75"/>
      <c r="O82" s="7">
        <v>0</v>
      </c>
      <c r="P82" s="7"/>
      <c r="R82" s="7">
        <v>78</v>
      </c>
      <c r="S82" s="43">
        <v>123</v>
      </c>
      <c r="T82" s="75">
        <v>23.31</v>
      </c>
      <c r="U82" s="7">
        <v>87</v>
      </c>
      <c r="V82" s="7"/>
      <c r="W82" s="11"/>
      <c r="Y82" s="7">
        <v>176</v>
      </c>
      <c r="Z82" s="56">
        <v>123</v>
      </c>
      <c r="AA82" s="55">
        <v>87</v>
      </c>
      <c r="AB82" s="43">
        <v>123</v>
      </c>
    </row>
    <row r="83" spans="1:28" x14ac:dyDescent="0.2">
      <c r="A83" s="73" t="s">
        <v>724</v>
      </c>
      <c r="B83" s="73" t="s">
        <v>455</v>
      </c>
      <c r="C83" s="7" t="s">
        <v>62</v>
      </c>
      <c r="D83" s="7" t="s">
        <v>19</v>
      </c>
      <c r="F83" s="7"/>
      <c r="G83" s="43">
        <v>0</v>
      </c>
      <c r="H83" s="75"/>
      <c r="I83" s="7">
        <v>0</v>
      </c>
      <c r="J83" s="7"/>
      <c r="L83" s="7"/>
      <c r="M83" s="43">
        <v>0</v>
      </c>
      <c r="N83" s="75"/>
      <c r="O83" s="7">
        <v>0</v>
      </c>
      <c r="P83" s="7"/>
      <c r="R83" s="7">
        <v>79</v>
      </c>
      <c r="S83" s="43">
        <v>122</v>
      </c>
      <c r="T83" s="75">
        <v>23.37</v>
      </c>
      <c r="U83" s="7">
        <v>94</v>
      </c>
      <c r="V83" s="7">
        <v>70</v>
      </c>
      <c r="W83" s="11"/>
      <c r="Y83" s="7">
        <v>177</v>
      </c>
      <c r="Z83" s="56">
        <v>122</v>
      </c>
      <c r="AA83" s="55">
        <v>94</v>
      </c>
      <c r="AB83" s="43">
        <v>122</v>
      </c>
    </row>
    <row r="84" spans="1:28" x14ac:dyDescent="0.2">
      <c r="A84" s="73" t="s">
        <v>529</v>
      </c>
      <c r="B84" s="73" t="s">
        <v>289</v>
      </c>
      <c r="C84" s="7" t="s">
        <v>62</v>
      </c>
      <c r="D84" s="7" t="s">
        <v>27</v>
      </c>
      <c r="F84" s="7">
        <v>54</v>
      </c>
      <c r="G84" s="43">
        <v>147</v>
      </c>
      <c r="H84" s="75">
        <v>28.28</v>
      </c>
      <c r="I84" s="7">
        <v>92</v>
      </c>
      <c r="J84" s="7">
        <v>75</v>
      </c>
      <c r="L84" s="7"/>
      <c r="M84" s="43">
        <v>0</v>
      </c>
      <c r="N84" s="75"/>
      <c r="O84" s="7">
        <v>0</v>
      </c>
      <c r="P84" s="7"/>
      <c r="R84" s="7">
        <v>80</v>
      </c>
      <c r="S84" s="43">
        <v>121</v>
      </c>
      <c r="T84" s="75">
        <v>23.38</v>
      </c>
      <c r="U84" s="7">
        <v>93</v>
      </c>
      <c r="V84" s="7">
        <v>69</v>
      </c>
      <c r="W84" s="11"/>
      <c r="Y84" s="7">
        <v>75</v>
      </c>
      <c r="Z84" s="56">
        <v>268</v>
      </c>
      <c r="AA84" s="55">
        <v>185</v>
      </c>
      <c r="AB84" s="43">
        <v>268</v>
      </c>
    </row>
    <row r="85" spans="1:28" x14ac:dyDescent="0.2">
      <c r="A85" s="73" t="s">
        <v>331</v>
      </c>
      <c r="B85" s="73" t="s">
        <v>143</v>
      </c>
      <c r="C85" s="73" t="s">
        <v>113</v>
      </c>
      <c r="D85" s="7" t="s">
        <v>119</v>
      </c>
      <c r="F85" s="7">
        <v>50</v>
      </c>
      <c r="G85" s="43">
        <v>151</v>
      </c>
      <c r="H85" s="75">
        <v>28</v>
      </c>
      <c r="I85" s="7">
        <v>94</v>
      </c>
      <c r="J85" s="7"/>
      <c r="L85" s="7"/>
      <c r="M85" s="43">
        <v>0</v>
      </c>
      <c r="N85" s="75"/>
      <c r="O85" s="7">
        <v>0</v>
      </c>
      <c r="P85" s="7"/>
      <c r="R85" s="7">
        <v>81</v>
      </c>
      <c r="S85" s="43">
        <v>120</v>
      </c>
      <c r="T85" s="75">
        <v>23.44</v>
      </c>
      <c r="U85" s="7">
        <v>86</v>
      </c>
      <c r="V85" s="7"/>
      <c r="W85" s="11"/>
      <c r="Y85" s="7">
        <v>73</v>
      </c>
      <c r="Z85" s="56">
        <v>271</v>
      </c>
      <c r="AA85" s="55">
        <v>180</v>
      </c>
      <c r="AB85" s="43">
        <v>271</v>
      </c>
    </row>
    <row r="86" spans="1:28" x14ac:dyDescent="0.2">
      <c r="A86" s="73" t="s">
        <v>553</v>
      </c>
      <c r="B86" s="73" t="s">
        <v>455</v>
      </c>
      <c r="C86" s="7" t="s">
        <v>61</v>
      </c>
      <c r="D86" s="7" t="s">
        <v>40</v>
      </c>
      <c r="F86" s="7">
        <v>66</v>
      </c>
      <c r="G86" s="43">
        <v>135</v>
      </c>
      <c r="H86" s="75">
        <v>29.19</v>
      </c>
      <c r="I86" s="7">
        <v>98</v>
      </c>
      <c r="J86" s="7">
        <v>67</v>
      </c>
      <c r="L86" s="7">
        <v>80</v>
      </c>
      <c r="M86" s="43">
        <v>121</v>
      </c>
      <c r="N86" s="75">
        <v>24.49</v>
      </c>
      <c r="O86" s="7">
        <v>99</v>
      </c>
      <c r="P86" s="7">
        <v>70</v>
      </c>
      <c r="R86" s="7">
        <v>82</v>
      </c>
      <c r="S86" s="43">
        <v>119</v>
      </c>
      <c r="T86" s="75">
        <v>23.46</v>
      </c>
      <c r="U86" s="7">
        <v>98</v>
      </c>
      <c r="V86" s="7">
        <v>68</v>
      </c>
      <c r="W86" s="11"/>
      <c r="Y86" s="7">
        <v>39</v>
      </c>
      <c r="Z86" s="56">
        <v>375</v>
      </c>
      <c r="AA86" s="55">
        <v>295</v>
      </c>
      <c r="AB86" s="43">
        <v>375</v>
      </c>
    </row>
    <row r="87" spans="1:28" x14ac:dyDescent="0.2">
      <c r="A87" s="73" t="s">
        <v>345</v>
      </c>
      <c r="B87" s="73" t="s">
        <v>215</v>
      </c>
      <c r="C87" s="73" t="s">
        <v>113</v>
      </c>
      <c r="D87" s="7" t="s">
        <v>40</v>
      </c>
      <c r="F87" s="7">
        <v>88</v>
      </c>
      <c r="G87" s="43">
        <v>113</v>
      </c>
      <c r="H87" s="75">
        <v>30.38</v>
      </c>
      <c r="I87" s="7">
        <v>89</v>
      </c>
      <c r="J87" s="7"/>
      <c r="L87" s="7">
        <v>79</v>
      </c>
      <c r="M87" s="43">
        <v>122</v>
      </c>
      <c r="N87" s="75">
        <v>24.47</v>
      </c>
      <c r="O87" s="7">
        <v>88</v>
      </c>
      <c r="P87" s="7"/>
      <c r="R87" s="7">
        <v>83</v>
      </c>
      <c r="S87" s="43">
        <v>118</v>
      </c>
      <c r="T87" s="75">
        <v>23.47</v>
      </c>
      <c r="U87" s="7">
        <v>85</v>
      </c>
      <c r="V87" s="7"/>
      <c r="W87" s="11"/>
      <c r="Y87" s="7">
        <v>51</v>
      </c>
      <c r="Z87" s="56">
        <v>353</v>
      </c>
      <c r="AA87" s="55">
        <v>262</v>
      </c>
      <c r="AB87" s="43">
        <v>353</v>
      </c>
    </row>
    <row r="88" spans="1:28" x14ac:dyDescent="0.2">
      <c r="A88" s="73" t="s">
        <v>355</v>
      </c>
      <c r="B88" s="73" t="s">
        <v>279</v>
      </c>
      <c r="C88" s="73" t="s">
        <v>113</v>
      </c>
      <c r="D88" s="7" t="s">
        <v>109</v>
      </c>
      <c r="F88" s="7"/>
      <c r="G88" s="43">
        <v>0</v>
      </c>
      <c r="H88" s="75"/>
      <c r="I88" s="7">
        <v>0</v>
      </c>
      <c r="J88" s="7"/>
      <c r="L88" s="7"/>
      <c r="M88" s="43">
        <v>0</v>
      </c>
      <c r="N88" s="75"/>
      <c r="O88" s="7">
        <v>0</v>
      </c>
      <c r="P88" s="7"/>
      <c r="R88" s="7">
        <v>84</v>
      </c>
      <c r="S88" s="43">
        <v>117</v>
      </c>
      <c r="T88" s="75">
        <v>23.49</v>
      </c>
      <c r="U88" s="7">
        <v>84</v>
      </c>
      <c r="V88" s="7"/>
      <c r="W88" s="11"/>
      <c r="Y88" s="7">
        <v>183</v>
      </c>
      <c r="Z88" s="56">
        <v>117</v>
      </c>
      <c r="AA88" s="55">
        <v>84</v>
      </c>
      <c r="AB88" s="43">
        <v>117</v>
      </c>
    </row>
    <row r="89" spans="1:28" x14ac:dyDescent="0.2">
      <c r="A89" s="73" t="s">
        <v>683</v>
      </c>
      <c r="B89" s="73" t="s">
        <v>219</v>
      </c>
      <c r="C89" s="7" t="s">
        <v>114</v>
      </c>
      <c r="D89" s="7" t="s">
        <v>208</v>
      </c>
      <c r="F89" s="7"/>
      <c r="G89" s="43">
        <v>0</v>
      </c>
      <c r="H89" s="75"/>
      <c r="I89" s="7">
        <v>0</v>
      </c>
      <c r="J89" s="7"/>
      <c r="L89" s="7">
        <v>102</v>
      </c>
      <c r="M89" s="43">
        <v>99</v>
      </c>
      <c r="N89" s="75">
        <v>25.53</v>
      </c>
      <c r="O89" s="7">
        <v>0</v>
      </c>
      <c r="P89" s="7"/>
      <c r="R89" s="7">
        <v>85</v>
      </c>
      <c r="S89" s="43">
        <v>116</v>
      </c>
      <c r="T89" s="75">
        <v>23.51</v>
      </c>
      <c r="U89" s="7">
        <v>0</v>
      </c>
      <c r="V89" s="7"/>
      <c r="W89" s="11"/>
      <c r="Y89" s="7">
        <v>102</v>
      </c>
      <c r="Z89" s="56">
        <v>215</v>
      </c>
      <c r="AA89" s="55">
        <v>0</v>
      </c>
      <c r="AB89" s="43">
        <v>215</v>
      </c>
    </row>
    <row r="90" spans="1:28" x14ac:dyDescent="0.2">
      <c r="A90" s="73" t="s">
        <v>539</v>
      </c>
      <c r="B90" s="73" t="s">
        <v>506</v>
      </c>
      <c r="C90" s="7" t="s">
        <v>62</v>
      </c>
      <c r="D90" s="7" t="s">
        <v>44</v>
      </c>
      <c r="F90" s="7">
        <v>71</v>
      </c>
      <c r="G90" s="43">
        <v>130</v>
      </c>
      <c r="H90" s="75">
        <v>29.27</v>
      </c>
      <c r="I90" s="7">
        <v>86</v>
      </c>
      <c r="J90" s="7">
        <v>63</v>
      </c>
      <c r="L90" s="7">
        <v>96</v>
      </c>
      <c r="M90" s="43">
        <v>105</v>
      </c>
      <c r="N90" s="75">
        <v>25.21</v>
      </c>
      <c r="O90" s="7">
        <v>86</v>
      </c>
      <c r="P90" s="7">
        <v>60</v>
      </c>
      <c r="R90" s="7">
        <v>86</v>
      </c>
      <c r="S90" s="43">
        <v>115</v>
      </c>
      <c r="T90" s="75">
        <v>24.01</v>
      </c>
      <c r="U90" s="7">
        <v>92</v>
      </c>
      <c r="V90" s="7">
        <v>67</v>
      </c>
      <c r="W90" s="11"/>
      <c r="Y90" s="7">
        <v>52</v>
      </c>
      <c r="Z90" s="56">
        <v>350</v>
      </c>
      <c r="AA90" s="55">
        <v>264</v>
      </c>
      <c r="AB90" s="43">
        <v>350</v>
      </c>
    </row>
    <row r="91" spans="1:28" x14ac:dyDescent="0.2">
      <c r="A91" s="73" t="s">
        <v>727</v>
      </c>
      <c r="B91" s="73" t="s">
        <v>292</v>
      </c>
      <c r="C91" s="7" t="s">
        <v>114</v>
      </c>
      <c r="D91" s="7" t="s">
        <v>26</v>
      </c>
      <c r="F91" s="7"/>
      <c r="G91" s="43">
        <v>0</v>
      </c>
      <c r="H91" s="75"/>
      <c r="I91" s="7">
        <v>0</v>
      </c>
      <c r="J91" s="7"/>
      <c r="L91" s="7"/>
      <c r="M91" s="43">
        <v>0</v>
      </c>
      <c r="N91" s="75"/>
      <c r="O91" s="7">
        <v>0</v>
      </c>
      <c r="P91" s="7"/>
      <c r="R91" s="7">
        <v>87</v>
      </c>
      <c r="S91" s="43">
        <v>114</v>
      </c>
      <c r="T91" s="75">
        <v>24.04</v>
      </c>
      <c r="U91" s="7">
        <v>0</v>
      </c>
      <c r="V91" s="7"/>
      <c r="W91" s="11"/>
      <c r="Y91" s="7">
        <v>186</v>
      </c>
      <c r="Z91" s="56">
        <v>114</v>
      </c>
      <c r="AA91" s="55">
        <v>0</v>
      </c>
      <c r="AB91" s="43">
        <v>114</v>
      </c>
    </row>
    <row r="92" spans="1:28" x14ac:dyDescent="0.2">
      <c r="A92" s="73" t="s">
        <v>328</v>
      </c>
      <c r="B92" s="73" t="s">
        <v>486</v>
      </c>
      <c r="C92" s="7" t="s">
        <v>62</v>
      </c>
      <c r="D92" s="7" t="s">
        <v>40</v>
      </c>
      <c r="F92" s="7">
        <v>65</v>
      </c>
      <c r="G92" s="43">
        <v>136</v>
      </c>
      <c r="H92" s="75">
        <v>29.18</v>
      </c>
      <c r="I92" s="7">
        <v>88</v>
      </c>
      <c r="J92" s="7">
        <v>68</v>
      </c>
      <c r="L92" s="7">
        <v>90</v>
      </c>
      <c r="M92" s="43">
        <v>111</v>
      </c>
      <c r="N92" s="75">
        <v>25.12</v>
      </c>
      <c r="O92" s="7">
        <v>88</v>
      </c>
      <c r="P92" s="7">
        <v>64</v>
      </c>
      <c r="R92" s="7">
        <v>88</v>
      </c>
      <c r="S92" s="43">
        <v>113</v>
      </c>
      <c r="T92" s="75">
        <v>24.15</v>
      </c>
      <c r="U92" s="7">
        <v>91</v>
      </c>
      <c r="V92" s="7">
        <v>66</v>
      </c>
      <c r="W92" s="11"/>
      <c r="Y92" s="7">
        <v>47</v>
      </c>
      <c r="Z92" s="56">
        <v>360</v>
      </c>
      <c r="AA92" s="55">
        <v>267</v>
      </c>
      <c r="AB92" s="43">
        <v>360</v>
      </c>
    </row>
    <row r="93" spans="1:28" x14ac:dyDescent="0.2">
      <c r="A93" s="73" t="s">
        <v>647</v>
      </c>
      <c r="B93" s="73" t="s">
        <v>242</v>
      </c>
      <c r="C93" s="7" t="s">
        <v>113</v>
      </c>
      <c r="D93" s="7" t="s">
        <v>40</v>
      </c>
      <c r="F93" s="7">
        <v>105</v>
      </c>
      <c r="G93" s="43">
        <v>96</v>
      </c>
      <c r="H93" s="75">
        <v>32.119999999999997</v>
      </c>
      <c r="I93" s="7">
        <v>87</v>
      </c>
      <c r="J93" s="7"/>
      <c r="L93" s="7">
        <v>98</v>
      </c>
      <c r="M93" s="43">
        <v>103</v>
      </c>
      <c r="N93" s="75">
        <v>25.28</v>
      </c>
      <c r="O93" s="7">
        <v>84</v>
      </c>
      <c r="P93" s="7"/>
      <c r="R93" s="7">
        <v>89</v>
      </c>
      <c r="S93" s="43">
        <v>112</v>
      </c>
      <c r="T93" s="75">
        <v>24.18</v>
      </c>
      <c r="U93" s="7">
        <v>83</v>
      </c>
      <c r="V93" s="7"/>
      <c r="W93" s="11"/>
      <c r="Y93" s="7">
        <v>66</v>
      </c>
      <c r="Z93" s="56">
        <v>311</v>
      </c>
      <c r="AA93" s="55">
        <v>254</v>
      </c>
      <c r="AB93" s="43">
        <v>311</v>
      </c>
    </row>
    <row r="94" spans="1:28" x14ac:dyDescent="0.2">
      <c r="A94" s="73" t="s">
        <v>364</v>
      </c>
      <c r="B94" s="73" t="s">
        <v>486</v>
      </c>
      <c r="C94" s="7" t="s">
        <v>56</v>
      </c>
      <c r="D94" s="7" t="s">
        <v>99</v>
      </c>
      <c r="F94" s="7">
        <v>68</v>
      </c>
      <c r="G94" s="43">
        <v>133</v>
      </c>
      <c r="H94" s="75">
        <v>29.23</v>
      </c>
      <c r="I94" s="7">
        <v>90</v>
      </c>
      <c r="J94" s="7">
        <v>65</v>
      </c>
      <c r="L94" s="7"/>
      <c r="M94" s="43">
        <v>0</v>
      </c>
      <c r="N94" s="75"/>
      <c r="O94" s="7">
        <v>0</v>
      </c>
      <c r="P94" s="7"/>
      <c r="R94" s="7">
        <v>90</v>
      </c>
      <c r="S94" s="43">
        <v>111</v>
      </c>
      <c r="T94" s="75">
        <v>24.29</v>
      </c>
      <c r="U94" s="7">
        <v>88</v>
      </c>
      <c r="V94" s="7">
        <v>65</v>
      </c>
      <c r="W94" s="11"/>
      <c r="Y94" s="7">
        <v>89</v>
      </c>
      <c r="Z94" s="56">
        <v>244</v>
      </c>
      <c r="AA94" s="55">
        <v>178</v>
      </c>
      <c r="AB94" s="43">
        <v>244</v>
      </c>
    </row>
    <row r="95" spans="1:28" x14ac:dyDescent="0.2">
      <c r="A95" s="73" t="s">
        <v>374</v>
      </c>
      <c r="B95" s="73" t="s">
        <v>375</v>
      </c>
      <c r="C95" s="73" t="s">
        <v>114</v>
      </c>
      <c r="D95" s="7" t="s">
        <v>21</v>
      </c>
      <c r="F95" s="7"/>
      <c r="G95" s="43">
        <v>0</v>
      </c>
      <c r="H95" s="75"/>
      <c r="I95" s="7">
        <v>0</v>
      </c>
      <c r="J95" s="7"/>
      <c r="L95" s="7"/>
      <c r="M95" s="43">
        <v>0</v>
      </c>
      <c r="N95" s="75"/>
      <c r="O95" s="7">
        <v>0</v>
      </c>
      <c r="P95" s="7"/>
      <c r="R95" s="7">
        <v>91</v>
      </c>
      <c r="S95" s="43">
        <v>110</v>
      </c>
      <c r="T95" s="75">
        <v>24.3</v>
      </c>
      <c r="U95" s="7">
        <v>0</v>
      </c>
      <c r="V95" s="7"/>
      <c r="W95" s="11"/>
      <c r="Y95" s="7">
        <v>191</v>
      </c>
      <c r="Z95" s="56">
        <v>110</v>
      </c>
      <c r="AA95" s="55">
        <v>0</v>
      </c>
      <c r="AB95" s="43">
        <v>110</v>
      </c>
    </row>
    <row r="96" spans="1:28" x14ac:dyDescent="0.2">
      <c r="A96" s="73" t="s">
        <v>293</v>
      </c>
      <c r="B96" s="73" t="s">
        <v>424</v>
      </c>
      <c r="C96" s="7" t="s">
        <v>61</v>
      </c>
      <c r="D96" s="7" t="s">
        <v>40</v>
      </c>
      <c r="F96" s="7">
        <v>86</v>
      </c>
      <c r="G96" s="43">
        <v>115</v>
      </c>
      <c r="H96" s="75">
        <v>30.04</v>
      </c>
      <c r="I96" s="7">
        <v>95</v>
      </c>
      <c r="J96" s="7">
        <v>56</v>
      </c>
      <c r="L96" s="7">
        <v>88</v>
      </c>
      <c r="M96" s="43">
        <v>113</v>
      </c>
      <c r="N96" s="75">
        <v>25.08</v>
      </c>
      <c r="O96" s="7">
        <v>98</v>
      </c>
      <c r="P96" s="7">
        <v>66</v>
      </c>
      <c r="R96" s="7">
        <v>92</v>
      </c>
      <c r="S96" s="43">
        <v>109</v>
      </c>
      <c r="T96" s="75">
        <v>24.31</v>
      </c>
      <c r="U96" s="7">
        <v>97</v>
      </c>
      <c r="V96" s="7">
        <v>64</v>
      </c>
      <c r="W96" s="11"/>
      <c r="Y96" s="7">
        <v>57</v>
      </c>
      <c r="Z96" s="56">
        <v>337</v>
      </c>
      <c r="AA96" s="55">
        <v>290</v>
      </c>
      <c r="AB96" s="43">
        <v>337</v>
      </c>
    </row>
    <row r="97" spans="1:28" x14ac:dyDescent="0.2">
      <c r="A97" s="73" t="s">
        <v>456</v>
      </c>
      <c r="B97" s="73" t="s">
        <v>336</v>
      </c>
      <c r="C97" s="73" t="s">
        <v>114</v>
      </c>
      <c r="D97" s="7" t="s">
        <v>35</v>
      </c>
      <c r="F97" s="7">
        <v>84</v>
      </c>
      <c r="G97" s="43">
        <v>117</v>
      </c>
      <c r="H97" s="75">
        <v>30.01</v>
      </c>
      <c r="I97" s="7">
        <v>0</v>
      </c>
      <c r="J97" s="7"/>
      <c r="L97" s="7">
        <v>95</v>
      </c>
      <c r="M97" s="43">
        <v>106</v>
      </c>
      <c r="N97" s="75">
        <v>25.2</v>
      </c>
      <c r="O97" s="7">
        <v>0</v>
      </c>
      <c r="P97" s="7"/>
      <c r="R97" s="7">
        <v>93</v>
      </c>
      <c r="S97" s="43">
        <v>108</v>
      </c>
      <c r="T97" s="75">
        <v>24.33</v>
      </c>
      <c r="U97" s="7">
        <v>0</v>
      </c>
      <c r="V97" s="7"/>
      <c r="W97" s="11"/>
      <c r="Y97" s="7">
        <v>59</v>
      </c>
      <c r="Z97" s="56">
        <v>331</v>
      </c>
      <c r="AA97" s="55">
        <v>0</v>
      </c>
      <c r="AB97" s="43">
        <v>331</v>
      </c>
    </row>
    <row r="98" spans="1:28" x14ac:dyDescent="0.2">
      <c r="A98" s="73" t="s">
        <v>531</v>
      </c>
      <c r="B98" s="73" t="s">
        <v>424</v>
      </c>
      <c r="C98" s="7" t="s">
        <v>62</v>
      </c>
      <c r="D98" s="7" t="s">
        <v>28</v>
      </c>
      <c r="F98" s="7">
        <v>96</v>
      </c>
      <c r="G98" s="43">
        <v>105</v>
      </c>
      <c r="H98" s="75">
        <v>31.12</v>
      </c>
      <c r="I98" s="7">
        <v>82</v>
      </c>
      <c r="J98" s="7">
        <v>51</v>
      </c>
      <c r="L98" s="7">
        <v>92</v>
      </c>
      <c r="M98" s="43">
        <v>109</v>
      </c>
      <c r="N98" s="75">
        <v>25.14</v>
      </c>
      <c r="O98" s="7">
        <v>87</v>
      </c>
      <c r="P98" s="7">
        <v>63</v>
      </c>
      <c r="R98" s="7">
        <v>94</v>
      </c>
      <c r="S98" s="43">
        <v>107</v>
      </c>
      <c r="T98" s="75">
        <v>24.34</v>
      </c>
      <c r="U98" s="7">
        <v>90</v>
      </c>
      <c r="V98" s="7">
        <v>63</v>
      </c>
      <c r="W98" s="11"/>
      <c r="Y98" s="7">
        <v>64</v>
      </c>
      <c r="Z98" s="56">
        <v>321</v>
      </c>
      <c r="AA98" s="55">
        <v>259</v>
      </c>
      <c r="AB98" s="43">
        <v>321</v>
      </c>
    </row>
    <row r="99" spans="1:28" x14ac:dyDescent="0.2">
      <c r="A99" s="73" t="s">
        <v>712</v>
      </c>
      <c r="B99" s="73" t="s">
        <v>518</v>
      </c>
      <c r="C99" s="7" t="s">
        <v>114</v>
      </c>
      <c r="D99" s="7" t="s">
        <v>44</v>
      </c>
      <c r="F99" s="7"/>
      <c r="G99" s="43">
        <v>0</v>
      </c>
      <c r="H99" s="75"/>
      <c r="I99" s="7">
        <v>0</v>
      </c>
      <c r="J99" s="7"/>
      <c r="L99" s="7"/>
      <c r="M99" s="43">
        <v>0</v>
      </c>
      <c r="N99" s="75"/>
      <c r="O99" s="7">
        <v>0</v>
      </c>
      <c r="P99" s="7"/>
      <c r="R99" s="7">
        <v>95</v>
      </c>
      <c r="S99" s="43">
        <v>106</v>
      </c>
      <c r="T99" s="75">
        <v>24.35</v>
      </c>
      <c r="U99" s="7">
        <v>0</v>
      </c>
      <c r="V99" s="7"/>
      <c r="W99" s="11"/>
      <c r="Y99" s="7">
        <v>195</v>
      </c>
      <c r="Z99" s="56">
        <v>106</v>
      </c>
      <c r="AA99" s="55">
        <v>0</v>
      </c>
      <c r="AB99" s="43">
        <v>106</v>
      </c>
    </row>
    <row r="100" spans="1:28" x14ac:dyDescent="0.2">
      <c r="A100" s="73" t="s">
        <v>576</v>
      </c>
      <c r="B100" s="73" t="s">
        <v>469</v>
      </c>
      <c r="C100" s="7" t="s">
        <v>123</v>
      </c>
      <c r="D100" s="7" t="s">
        <v>43</v>
      </c>
      <c r="F100" s="7">
        <v>89</v>
      </c>
      <c r="G100" s="43">
        <v>112</v>
      </c>
      <c r="H100" s="75">
        <v>30.4</v>
      </c>
      <c r="I100" s="7">
        <v>98</v>
      </c>
      <c r="J100" s="7">
        <v>54</v>
      </c>
      <c r="L100" s="7"/>
      <c r="M100" s="43">
        <v>0</v>
      </c>
      <c r="N100" s="75"/>
      <c r="O100" s="7">
        <v>0</v>
      </c>
      <c r="P100" s="7"/>
      <c r="R100" s="7">
        <v>96</v>
      </c>
      <c r="S100" s="43">
        <v>105</v>
      </c>
      <c r="T100" s="75">
        <v>24.44</v>
      </c>
      <c r="U100" s="7">
        <v>99</v>
      </c>
      <c r="V100" s="7">
        <v>62</v>
      </c>
      <c r="W100" s="11"/>
      <c r="Y100" s="7">
        <v>99</v>
      </c>
      <c r="Z100" s="56">
        <v>217</v>
      </c>
      <c r="AA100" s="55">
        <v>197</v>
      </c>
      <c r="AB100" s="43">
        <v>217</v>
      </c>
    </row>
    <row r="101" spans="1:28" x14ac:dyDescent="0.2">
      <c r="A101" s="73" t="s">
        <v>328</v>
      </c>
      <c r="B101" s="73" t="s">
        <v>495</v>
      </c>
      <c r="C101" s="7" t="s">
        <v>56</v>
      </c>
      <c r="D101" s="7" t="s">
        <v>40</v>
      </c>
      <c r="F101" s="7">
        <v>60</v>
      </c>
      <c r="G101" s="43">
        <v>141</v>
      </c>
      <c r="H101" s="75">
        <v>29.29</v>
      </c>
      <c r="I101" s="7">
        <v>91</v>
      </c>
      <c r="J101" s="7">
        <v>71</v>
      </c>
      <c r="L101" s="7"/>
      <c r="M101" s="43">
        <v>0</v>
      </c>
      <c r="N101" s="75"/>
      <c r="O101" s="7">
        <v>0</v>
      </c>
      <c r="P101" s="7"/>
      <c r="R101" s="7">
        <v>97</v>
      </c>
      <c r="S101" s="43">
        <v>104</v>
      </c>
      <c r="T101" s="75">
        <v>24.47</v>
      </c>
      <c r="U101" s="7">
        <v>87</v>
      </c>
      <c r="V101" s="7">
        <v>61</v>
      </c>
      <c r="W101" s="11"/>
      <c r="Y101" s="7">
        <v>88</v>
      </c>
      <c r="Z101" s="56">
        <v>245</v>
      </c>
      <c r="AA101" s="55">
        <v>178</v>
      </c>
      <c r="AB101" s="43">
        <v>245</v>
      </c>
    </row>
    <row r="102" spans="1:28" x14ac:dyDescent="0.2">
      <c r="A102" s="73" t="s">
        <v>623</v>
      </c>
      <c r="B102" s="73" t="s">
        <v>231</v>
      </c>
      <c r="C102" s="7" t="s">
        <v>114</v>
      </c>
      <c r="D102" s="7" t="s">
        <v>23</v>
      </c>
      <c r="F102" s="7">
        <v>83</v>
      </c>
      <c r="G102" s="43">
        <v>118</v>
      </c>
      <c r="H102" s="75">
        <v>29.59</v>
      </c>
      <c r="I102" s="7">
        <v>0</v>
      </c>
      <c r="J102" s="7"/>
      <c r="L102" s="7">
        <v>99</v>
      </c>
      <c r="M102" s="43">
        <v>102</v>
      </c>
      <c r="N102" s="75">
        <v>25.36</v>
      </c>
      <c r="O102" s="7">
        <v>0</v>
      </c>
      <c r="P102" s="7"/>
      <c r="R102" s="7">
        <v>98</v>
      </c>
      <c r="S102" s="43">
        <v>103</v>
      </c>
      <c r="T102" s="75">
        <v>24.47</v>
      </c>
      <c r="U102" s="7">
        <v>0</v>
      </c>
      <c r="V102" s="7"/>
      <c r="W102" s="11"/>
      <c r="Y102" s="7">
        <v>63</v>
      </c>
      <c r="Z102" s="56">
        <v>323</v>
      </c>
      <c r="AA102" s="55">
        <v>0</v>
      </c>
      <c r="AB102" s="43">
        <v>323</v>
      </c>
    </row>
    <row r="103" spans="1:28" x14ac:dyDescent="0.2">
      <c r="A103" s="73" t="s">
        <v>435</v>
      </c>
      <c r="B103" s="73" t="s">
        <v>436</v>
      </c>
      <c r="C103" s="73" t="s">
        <v>114</v>
      </c>
      <c r="D103" s="7" t="s">
        <v>109</v>
      </c>
      <c r="F103" s="7"/>
      <c r="G103" s="43">
        <v>0</v>
      </c>
      <c r="H103" s="75"/>
      <c r="I103" s="7">
        <v>0</v>
      </c>
      <c r="J103" s="7"/>
      <c r="L103" s="7"/>
      <c r="M103" s="43">
        <v>0</v>
      </c>
      <c r="N103" s="75"/>
      <c r="O103" s="7">
        <v>0</v>
      </c>
      <c r="P103" s="7"/>
      <c r="R103" s="7">
        <v>99</v>
      </c>
      <c r="S103" s="43">
        <v>102</v>
      </c>
      <c r="T103" s="75">
        <v>24.47</v>
      </c>
      <c r="U103" s="7">
        <v>0</v>
      </c>
      <c r="V103" s="7"/>
      <c r="W103" s="11"/>
      <c r="Y103" s="7">
        <v>198</v>
      </c>
      <c r="Z103" s="56">
        <v>102</v>
      </c>
      <c r="AA103" s="55">
        <v>0</v>
      </c>
      <c r="AB103" s="43">
        <v>102</v>
      </c>
    </row>
    <row r="104" spans="1:28" x14ac:dyDescent="0.2">
      <c r="A104" s="73" t="s">
        <v>430</v>
      </c>
      <c r="B104" s="73" t="s">
        <v>431</v>
      </c>
      <c r="C104" s="73" t="s">
        <v>114</v>
      </c>
      <c r="D104" s="7" t="s">
        <v>207</v>
      </c>
      <c r="F104" s="7"/>
      <c r="G104" s="43">
        <v>0</v>
      </c>
      <c r="H104" s="75"/>
      <c r="I104" s="7">
        <v>0</v>
      </c>
      <c r="J104" s="7"/>
      <c r="L104" s="7"/>
      <c r="M104" s="43">
        <v>0</v>
      </c>
      <c r="N104" s="75"/>
      <c r="O104" s="7">
        <v>0</v>
      </c>
      <c r="P104" s="7"/>
      <c r="R104" s="7">
        <v>100</v>
      </c>
      <c r="S104" s="43">
        <v>101</v>
      </c>
      <c r="T104" s="75">
        <v>24.49</v>
      </c>
      <c r="U104" s="7">
        <v>0</v>
      </c>
      <c r="V104" s="7"/>
      <c r="W104" s="11"/>
      <c r="Y104" s="7">
        <v>199</v>
      </c>
      <c r="Z104" s="56">
        <v>101</v>
      </c>
      <c r="AA104" s="55">
        <v>0</v>
      </c>
      <c r="AB104" s="43">
        <v>101</v>
      </c>
    </row>
    <row r="105" spans="1:28" x14ac:dyDescent="0.2">
      <c r="A105" s="73" t="s">
        <v>528</v>
      </c>
      <c r="B105" s="73" t="s">
        <v>454</v>
      </c>
      <c r="C105" s="7" t="s">
        <v>62</v>
      </c>
      <c r="D105" s="7" t="s">
        <v>120</v>
      </c>
      <c r="F105" s="7"/>
      <c r="G105" s="43">
        <v>0</v>
      </c>
      <c r="H105" s="75"/>
      <c r="I105" s="7">
        <v>0</v>
      </c>
      <c r="J105" s="7"/>
      <c r="L105" s="7">
        <v>101</v>
      </c>
      <c r="M105" s="43">
        <v>100</v>
      </c>
      <c r="N105" s="75">
        <v>25.44</v>
      </c>
      <c r="O105" s="7">
        <v>85</v>
      </c>
      <c r="P105" s="7">
        <v>59</v>
      </c>
      <c r="R105" s="7">
        <v>101</v>
      </c>
      <c r="S105" s="43">
        <v>100</v>
      </c>
      <c r="T105" s="75">
        <v>24.5</v>
      </c>
      <c r="U105" s="7">
        <v>89</v>
      </c>
      <c r="V105" s="7">
        <v>60</v>
      </c>
      <c r="W105" s="11"/>
      <c r="Y105" s="7">
        <v>104</v>
      </c>
      <c r="Z105" s="56">
        <v>200</v>
      </c>
      <c r="AA105" s="55">
        <v>174</v>
      </c>
      <c r="AB105" s="43">
        <v>200</v>
      </c>
    </row>
    <row r="106" spans="1:28" x14ac:dyDescent="0.2">
      <c r="A106" s="73" t="s">
        <v>730</v>
      </c>
      <c r="B106" s="73" t="s">
        <v>449</v>
      </c>
      <c r="C106" s="7" t="s">
        <v>61</v>
      </c>
      <c r="D106" s="7" t="s">
        <v>17</v>
      </c>
      <c r="F106" s="7"/>
      <c r="G106" s="43">
        <v>0</v>
      </c>
      <c r="H106" s="75"/>
      <c r="I106" s="7">
        <v>0</v>
      </c>
      <c r="J106" s="7"/>
      <c r="L106" s="7"/>
      <c r="M106" s="43">
        <v>0</v>
      </c>
      <c r="N106" s="75"/>
      <c r="O106" s="7">
        <v>0</v>
      </c>
      <c r="P106" s="7"/>
      <c r="R106" s="7">
        <v>102</v>
      </c>
      <c r="S106" s="43">
        <v>99</v>
      </c>
      <c r="T106" s="75">
        <v>24.51</v>
      </c>
      <c r="U106" s="7">
        <v>96</v>
      </c>
      <c r="V106" s="7">
        <v>59</v>
      </c>
      <c r="W106" s="11"/>
      <c r="Y106" s="7">
        <v>200</v>
      </c>
      <c r="Z106" s="56">
        <v>99</v>
      </c>
      <c r="AA106" s="55">
        <v>96</v>
      </c>
      <c r="AB106" s="43">
        <v>99</v>
      </c>
    </row>
    <row r="107" spans="1:28" x14ac:dyDescent="0.2">
      <c r="A107" s="73" t="s">
        <v>592</v>
      </c>
      <c r="B107" s="73" t="s">
        <v>454</v>
      </c>
      <c r="C107" s="7" t="s">
        <v>61</v>
      </c>
      <c r="D107" s="7" t="s">
        <v>72</v>
      </c>
      <c r="F107" s="7">
        <v>59</v>
      </c>
      <c r="G107" s="43">
        <v>142</v>
      </c>
      <c r="H107" s="75">
        <v>29.06</v>
      </c>
      <c r="I107" s="7">
        <v>99</v>
      </c>
      <c r="J107" s="7">
        <v>72</v>
      </c>
      <c r="L107" s="7">
        <v>94</v>
      </c>
      <c r="M107" s="43">
        <v>107</v>
      </c>
      <c r="N107" s="75">
        <v>25.19</v>
      </c>
      <c r="O107" s="7">
        <v>97</v>
      </c>
      <c r="P107" s="7">
        <v>61</v>
      </c>
      <c r="R107" s="7">
        <v>103</v>
      </c>
      <c r="S107" s="43">
        <v>98</v>
      </c>
      <c r="T107" s="75">
        <v>24.52</v>
      </c>
      <c r="U107" s="7">
        <v>95</v>
      </c>
      <c r="V107" s="7">
        <v>58</v>
      </c>
      <c r="W107" s="11"/>
      <c r="Y107" s="7">
        <v>54</v>
      </c>
      <c r="Z107" s="56">
        <v>347</v>
      </c>
      <c r="AA107" s="55">
        <v>291</v>
      </c>
      <c r="AB107" s="43">
        <v>347</v>
      </c>
    </row>
    <row r="108" spans="1:28" x14ac:dyDescent="0.2">
      <c r="A108" s="73" t="s">
        <v>263</v>
      </c>
      <c r="B108" s="73" t="s">
        <v>235</v>
      </c>
      <c r="C108" s="73" t="s">
        <v>114</v>
      </c>
      <c r="D108" s="7" t="s">
        <v>26</v>
      </c>
      <c r="F108" s="7">
        <v>70</v>
      </c>
      <c r="G108" s="43">
        <v>131</v>
      </c>
      <c r="H108" s="75">
        <v>29.25</v>
      </c>
      <c r="I108" s="7">
        <v>0</v>
      </c>
      <c r="J108" s="7"/>
      <c r="L108" s="7"/>
      <c r="M108" s="43">
        <v>0</v>
      </c>
      <c r="N108" s="75"/>
      <c r="O108" s="7">
        <v>0</v>
      </c>
      <c r="P108" s="7"/>
      <c r="R108" s="7">
        <v>104</v>
      </c>
      <c r="S108" s="43">
        <v>97</v>
      </c>
      <c r="T108" s="75">
        <v>24.53</v>
      </c>
      <c r="U108" s="7">
        <v>0</v>
      </c>
      <c r="V108" s="7"/>
      <c r="W108" s="11"/>
      <c r="Y108" s="7">
        <v>95</v>
      </c>
      <c r="Z108" s="56">
        <v>228</v>
      </c>
      <c r="AA108" s="55">
        <v>0</v>
      </c>
      <c r="AB108" s="43">
        <v>228</v>
      </c>
    </row>
    <row r="109" spans="1:28" x14ac:dyDescent="0.2">
      <c r="A109" s="73" t="s">
        <v>732</v>
      </c>
      <c r="B109" s="73" t="s">
        <v>733</v>
      </c>
      <c r="C109" s="7" t="s">
        <v>55</v>
      </c>
      <c r="D109" s="7" t="s">
        <v>109</v>
      </c>
      <c r="F109" s="7"/>
      <c r="G109" s="43">
        <v>0</v>
      </c>
      <c r="H109" s="75"/>
      <c r="I109" s="7">
        <v>0</v>
      </c>
      <c r="J109" s="7"/>
      <c r="L109" s="7"/>
      <c r="M109" s="43">
        <v>0</v>
      </c>
      <c r="N109" s="75"/>
      <c r="O109" s="7">
        <v>0</v>
      </c>
      <c r="P109" s="7"/>
      <c r="R109" s="7">
        <v>105</v>
      </c>
      <c r="S109" s="43">
        <v>96</v>
      </c>
      <c r="T109" s="75">
        <v>24.57</v>
      </c>
      <c r="U109" s="7">
        <v>93</v>
      </c>
      <c r="V109" s="7">
        <v>57</v>
      </c>
      <c r="W109" s="11"/>
      <c r="Y109" s="7">
        <v>205</v>
      </c>
      <c r="Z109" s="56">
        <v>96</v>
      </c>
      <c r="AA109" s="55">
        <v>93</v>
      </c>
      <c r="AB109" s="43">
        <v>96</v>
      </c>
    </row>
    <row r="110" spans="1:28" x14ac:dyDescent="0.2">
      <c r="A110" s="73" t="s">
        <v>444</v>
      </c>
      <c r="B110" s="73" t="s">
        <v>445</v>
      </c>
      <c r="C110" s="73" t="s">
        <v>114</v>
      </c>
      <c r="D110" s="7" t="s">
        <v>35</v>
      </c>
      <c r="F110" s="7">
        <v>91</v>
      </c>
      <c r="G110" s="43">
        <v>110</v>
      </c>
      <c r="H110" s="75">
        <v>30.57</v>
      </c>
      <c r="I110" s="7">
        <v>0</v>
      </c>
      <c r="J110" s="7"/>
      <c r="L110" s="7"/>
      <c r="M110" s="43">
        <v>0</v>
      </c>
      <c r="N110" s="75"/>
      <c r="O110" s="7">
        <v>0</v>
      </c>
      <c r="P110" s="7"/>
      <c r="R110" s="7">
        <v>106</v>
      </c>
      <c r="S110" s="43">
        <v>95</v>
      </c>
      <c r="T110" s="75">
        <v>24.58</v>
      </c>
      <c r="U110" s="7">
        <v>0</v>
      </c>
      <c r="V110" s="7"/>
      <c r="W110" s="11"/>
      <c r="Y110" s="7">
        <v>103</v>
      </c>
      <c r="Z110" s="56">
        <v>205</v>
      </c>
      <c r="AA110" s="55">
        <v>0</v>
      </c>
      <c r="AB110" s="43">
        <v>205</v>
      </c>
    </row>
    <row r="111" spans="1:28" ht="12.75" customHeight="1" x14ac:dyDescent="0.2">
      <c r="A111" s="73" t="s">
        <v>736</v>
      </c>
      <c r="B111" s="73" t="s">
        <v>735</v>
      </c>
      <c r="C111" s="7" t="s">
        <v>114</v>
      </c>
      <c r="D111" s="7" t="s">
        <v>209</v>
      </c>
      <c r="F111" s="7"/>
      <c r="G111" s="43">
        <v>0</v>
      </c>
      <c r="H111" s="75"/>
      <c r="I111" s="7">
        <v>0</v>
      </c>
      <c r="J111" s="7"/>
      <c r="L111" s="7"/>
      <c r="M111" s="43">
        <v>0</v>
      </c>
      <c r="N111" s="75"/>
      <c r="O111" s="7">
        <v>0</v>
      </c>
      <c r="P111" s="7"/>
      <c r="R111" s="7">
        <v>107</v>
      </c>
      <c r="S111" s="43">
        <v>94</v>
      </c>
      <c r="T111" s="75">
        <v>25.01</v>
      </c>
      <c r="U111" s="7">
        <v>0</v>
      </c>
      <c r="V111" s="7"/>
      <c r="W111" s="11"/>
      <c r="Y111" s="7">
        <v>207</v>
      </c>
      <c r="Z111" s="56">
        <v>94</v>
      </c>
      <c r="AA111" s="55">
        <v>0</v>
      </c>
      <c r="AB111" s="43">
        <v>94</v>
      </c>
    </row>
    <row r="112" spans="1:28" x14ac:dyDescent="0.2">
      <c r="A112" s="73" t="s">
        <v>475</v>
      </c>
      <c r="B112" s="73" t="s">
        <v>340</v>
      </c>
      <c r="C112" s="7" t="s">
        <v>55</v>
      </c>
      <c r="D112" s="7" t="s">
        <v>27</v>
      </c>
      <c r="F112" s="7">
        <v>99</v>
      </c>
      <c r="G112" s="43">
        <v>102</v>
      </c>
      <c r="H112" s="75">
        <v>31.23</v>
      </c>
      <c r="I112" s="7">
        <v>95</v>
      </c>
      <c r="J112" s="7">
        <v>48</v>
      </c>
      <c r="L112" s="7">
        <v>108</v>
      </c>
      <c r="M112" s="43">
        <v>93</v>
      </c>
      <c r="N112" s="75">
        <v>26.27</v>
      </c>
      <c r="O112" s="7">
        <v>89</v>
      </c>
      <c r="P112" s="7">
        <v>54</v>
      </c>
      <c r="R112" s="7">
        <v>108</v>
      </c>
      <c r="S112" s="43">
        <v>93</v>
      </c>
      <c r="T112" s="75">
        <v>25.01</v>
      </c>
      <c r="U112" s="7">
        <v>92</v>
      </c>
      <c r="V112" s="7">
        <v>56</v>
      </c>
      <c r="W112" s="11"/>
      <c r="Y112" s="7">
        <v>69</v>
      </c>
      <c r="Z112" s="56">
        <v>288</v>
      </c>
      <c r="AA112" s="55">
        <v>276</v>
      </c>
      <c r="AB112" s="43">
        <v>288</v>
      </c>
    </row>
    <row r="113" spans="1:28" x14ac:dyDescent="0.2">
      <c r="A113" s="73" t="s">
        <v>519</v>
      </c>
      <c r="B113" s="73" t="s">
        <v>487</v>
      </c>
      <c r="C113" s="7" t="s">
        <v>62</v>
      </c>
      <c r="D113" s="7" t="s">
        <v>17</v>
      </c>
      <c r="F113" s="7"/>
      <c r="G113" s="43">
        <v>0</v>
      </c>
      <c r="H113" s="75"/>
      <c r="I113" s="7">
        <v>0</v>
      </c>
      <c r="J113" s="7"/>
      <c r="L113" s="7"/>
      <c r="M113" s="43">
        <v>0</v>
      </c>
      <c r="N113" s="75"/>
      <c r="O113" s="7">
        <v>0</v>
      </c>
      <c r="P113" s="7"/>
      <c r="R113" s="7">
        <v>109</v>
      </c>
      <c r="S113" s="43">
        <v>92</v>
      </c>
      <c r="T113" s="75">
        <v>25.09</v>
      </c>
      <c r="U113" s="7">
        <v>88</v>
      </c>
      <c r="V113" s="7">
        <v>55</v>
      </c>
      <c r="W113" s="11"/>
      <c r="Y113" s="7">
        <v>209</v>
      </c>
      <c r="Z113" s="56">
        <v>92</v>
      </c>
      <c r="AA113" s="55">
        <v>88</v>
      </c>
      <c r="AB113" s="43">
        <v>92</v>
      </c>
    </row>
    <row r="114" spans="1:28" x14ac:dyDescent="0.2">
      <c r="A114" s="73" t="s">
        <v>703</v>
      </c>
      <c r="B114" s="73" t="s">
        <v>468</v>
      </c>
      <c r="C114" s="7" t="s">
        <v>123</v>
      </c>
      <c r="D114" s="7" t="s">
        <v>40</v>
      </c>
      <c r="F114" s="7"/>
      <c r="G114" s="43">
        <v>0</v>
      </c>
      <c r="H114" s="75"/>
      <c r="I114" s="7">
        <v>0</v>
      </c>
      <c r="J114" s="7"/>
      <c r="L114" s="7">
        <v>107</v>
      </c>
      <c r="M114" s="43">
        <v>94</v>
      </c>
      <c r="N114" s="75">
        <v>26.23</v>
      </c>
      <c r="O114" s="7">
        <v>99</v>
      </c>
      <c r="P114" s="7">
        <v>55</v>
      </c>
      <c r="R114" s="7">
        <v>110</v>
      </c>
      <c r="S114" s="43">
        <v>91</v>
      </c>
      <c r="T114" s="75">
        <v>25.33</v>
      </c>
      <c r="U114" s="7">
        <v>98</v>
      </c>
      <c r="V114" s="7">
        <v>54</v>
      </c>
      <c r="W114" s="11"/>
      <c r="Y114" s="7">
        <v>117</v>
      </c>
      <c r="Z114" s="56">
        <v>185</v>
      </c>
      <c r="AA114" s="55">
        <v>197</v>
      </c>
      <c r="AB114" s="43">
        <v>185</v>
      </c>
    </row>
    <row r="115" spans="1:28" x14ac:dyDescent="0.2">
      <c r="A115" s="73" t="s">
        <v>732</v>
      </c>
      <c r="B115" s="73" t="s">
        <v>434</v>
      </c>
      <c r="C115" s="7" t="s">
        <v>55</v>
      </c>
      <c r="D115" s="7" t="s">
        <v>109</v>
      </c>
      <c r="F115" s="7"/>
      <c r="G115" s="43">
        <v>0</v>
      </c>
      <c r="H115" s="75"/>
      <c r="I115" s="7">
        <v>0</v>
      </c>
      <c r="J115" s="7"/>
      <c r="L115" s="7"/>
      <c r="M115" s="43">
        <v>0</v>
      </c>
      <c r="N115" s="75"/>
      <c r="O115" s="7">
        <v>0</v>
      </c>
      <c r="P115" s="7"/>
      <c r="R115" s="7">
        <v>111</v>
      </c>
      <c r="S115" s="43">
        <v>90</v>
      </c>
      <c r="T115" s="75">
        <v>25.41</v>
      </c>
      <c r="U115" s="7">
        <v>91</v>
      </c>
      <c r="V115" s="7">
        <v>53</v>
      </c>
      <c r="W115" s="11"/>
      <c r="Y115" s="7">
        <v>211</v>
      </c>
      <c r="Z115" s="56">
        <v>90</v>
      </c>
      <c r="AA115" s="55">
        <v>91</v>
      </c>
      <c r="AB115" s="43">
        <v>90</v>
      </c>
    </row>
    <row r="116" spans="1:28" x14ac:dyDescent="0.2">
      <c r="A116" s="73" t="s">
        <v>412</v>
      </c>
      <c r="B116" s="73" t="s">
        <v>445</v>
      </c>
      <c r="C116" s="7" t="s">
        <v>123</v>
      </c>
      <c r="D116" s="7" t="s">
        <v>17</v>
      </c>
      <c r="F116" s="7"/>
      <c r="G116" s="43">
        <v>0</v>
      </c>
      <c r="H116" s="75"/>
      <c r="I116" s="7">
        <v>0</v>
      </c>
      <c r="J116" s="7"/>
      <c r="L116" s="7"/>
      <c r="M116" s="43">
        <v>0</v>
      </c>
      <c r="N116" s="75"/>
      <c r="O116" s="7">
        <v>0</v>
      </c>
      <c r="P116" s="7"/>
      <c r="R116" s="7">
        <v>112</v>
      </c>
      <c r="S116" s="43">
        <v>89</v>
      </c>
      <c r="T116" s="75">
        <v>25.43</v>
      </c>
      <c r="U116" s="7">
        <v>97</v>
      </c>
      <c r="V116" s="7">
        <v>52</v>
      </c>
      <c r="W116" s="11"/>
      <c r="Y116" s="7">
        <v>213</v>
      </c>
      <c r="Z116" s="56">
        <v>89</v>
      </c>
      <c r="AA116" s="55">
        <v>97</v>
      </c>
      <c r="AB116" s="43">
        <v>89</v>
      </c>
    </row>
    <row r="117" spans="1:28" x14ac:dyDescent="0.2">
      <c r="A117" s="73" t="s">
        <v>537</v>
      </c>
      <c r="B117" s="73" t="s">
        <v>538</v>
      </c>
      <c r="C117" s="7" t="s">
        <v>62</v>
      </c>
      <c r="D117" s="7" t="s">
        <v>120</v>
      </c>
      <c r="F117" s="7">
        <v>113</v>
      </c>
      <c r="G117" s="43">
        <v>88</v>
      </c>
      <c r="H117" s="75">
        <v>33.090000000000003</v>
      </c>
      <c r="I117" s="7">
        <v>81</v>
      </c>
      <c r="J117" s="7">
        <v>40</v>
      </c>
      <c r="L117" s="7">
        <v>117</v>
      </c>
      <c r="M117" s="43">
        <v>84</v>
      </c>
      <c r="N117" s="75">
        <v>27.26</v>
      </c>
      <c r="O117" s="7">
        <v>83</v>
      </c>
      <c r="P117" s="7">
        <v>47</v>
      </c>
      <c r="R117" s="7">
        <v>113</v>
      </c>
      <c r="S117" s="43">
        <v>88</v>
      </c>
      <c r="T117" s="75">
        <v>25.44</v>
      </c>
      <c r="U117" s="7">
        <v>87</v>
      </c>
      <c r="V117" s="7">
        <v>51</v>
      </c>
      <c r="W117" s="11"/>
      <c r="Y117" s="7">
        <v>78</v>
      </c>
      <c r="Z117" s="56">
        <v>260</v>
      </c>
      <c r="AA117" s="55">
        <v>251</v>
      </c>
      <c r="AB117" s="43">
        <v>260</v>
      </c>
    </row>
    <row r="118" spans="1:28" x14ac:dyDescent="0.2">
      <c r="A118" s="73" t="s">
        <v>359</v>
      </c>
      <c r="B118" s="73" t="s">
        <v>360</v>
      </c>
      <c r="C118" s="73" t="s">
        <v>114</v>
      </c>
      <c r="D118" s="7" t="s">
        <v>119</v>
      </c>
      <c r="F118" s="7"/>
      <c r="G118" s="43">
        <v>0</v>
      </c>
      <c r="H118" s="75"/>
      <c r="I118" s="7">
        <v>0</v>
      </c>
      <c r="J118" s="7"/>
      <c r="L118" s="7"/>
      <c r="M118" s="43">
        <v>0</v>
      </c>
      <c r="N118" s="75"/>
      <c r="O118" s="7">
        <v>0</v>
      </c>
      <c r="P118" s="7"/>
      <c r="R118" s="7">
        <v>114</v>
      </c>
      <c r="S118" s="43">
        <v>87</v>
      </c>
      <c r="T118" s="75">
        <v>25.47</v>
      </c>
      <c r="U118" s="7">
        <v>0</v>
      </c>
      <c r="V118" s="7"/>
      <c r="W118" s="11"/>
      <c r="Y118" s="7">
        <v>216</v>
      </c>
      <c r="Z118" s="56">
        <v>87</v>
      </c>
      <c r="AA118" s="55">
        <v>0</v>
      </c>
      <c r="AB118" s="43">
        <v>87</v>
      </c>
    </row>
    <row r="119" spans="1:28" x14ac:dyDescent="0.2">
      <c r="A119" s="73" t="s">
        <v>203</v>
      </c>
      <c r="B119" s="73" t="s">
        <v>449</v>
      </c>
      <c r="C119" s="7" t="s">
        <v>124</v>
      </c>
      <c r="D119" s="7" t="s">
        <v>17</v>
      </c>
      <c r="F119" s="7"/>
      <c r="G119" s="43">
        <v>0</v>
      </c>
      <c r="H119" s="75"/>
      <c r="I119" s="7">
        <v>0</v>
      </c>
      <c r="J119" s="7"/>
      <c r="L119" s="7"/>
      <c r="M119" s="43">
        <v>0</v>
      </c>
      <c r="N119" s="75"/>
      <c r="O119" s="7">
        <v>0</v>
      </c>
      <c r="P119" s="7"/>
      <c r="R119" s="7">
        <v>115</v>
      </c>
      <c r="S119" s="43">
        <v>86</v>
      </c>
      <c r="T119" s="75">
        <v>25.54</v>
      </c>
      <c r="U119" s="7">
        <v>98</v>
      </c>
      <c r="V119" s="7">
        <v>50</v>
      </c>
      <c r="W119" s="11"/>
      <c r="Y119" s="7">
        <v>217</v>
      </c>
      <c r="Z119" s="56">
        <v>86</v>
      </c>
      <c r="AA119" s="55">
        <v>98</v>
      </c>
      <c r="AB119" s="43">
        <v>86</v>
      </c>
    </row>
    <row r="120" spans="1:28" x14ac:dyDescent="0.2">
      <c r="A120" s="73" t="s">
        <v>501</v>
      </c>
      <c r="B120" s="73" t="s">
        <v>449</v>
      </c>
      <c r="C120" s="7" t="s">
        <v>56</v>
      </c>
      <c r="D120" s="7" t="s">
        <v>107</v>
      </c>
      <c r="F120" s="7"/>
      <c r="G120" s="43">
        <v>0</v>
      </c>
      <c r="H120" s="75"/>
      <c r="I120" s="7">
        <v>0</v>
      </c>
      <c r="J120" s="7"/>
      <c r="L120" s="7">
        <v>133</v>
      </c>
      <c r="M120" s="43">
        <v>68</v>
      </c>
      <c r="N120" s="75">
        <v>30.21</v>
      </c>
      <c r="O120" s="7">
        <v>80</v>
      </c>
      <c r="P120" s="7">
        <v>33</v>
      </c>
      <c r="R120" s="7">
        <v>116</v>
      </c>
      <c r="S120" s="43">
        <v>85</v>
      </c>
      <c r="T120" s="75">
        <v>26.02</v>
      </c>
      <c r="U120" s="7">
        <v>86</v>
      </c>
      <c r="V120" s="7">
        <v>49</v>
      </c>
      <c r="W120" s="11"/>
      <c r="Y120" s="7">
        <v>148</v>
      </c>
      <c r="Z120" s="56">
        <v>153</v>
      </c>
      <c r="AA120" s="55">
        <v>166</v>
      </c>
      <c r="AB120" s="43">
        <v>153</v>
      </c>
    </row>
    <row r="121" spans="1:28" x14ac:dyDescent="0.2">
      <c r="A121" s="73" t="s">
        <v>624</v>
      </c>
      <c r="B121" s="73" t="s">
        <v>625</v>
      </c>
      <c r="C121" s="7" t="s">
        <v>124</v>
      </c>
      <c r="D121" s="7" t="s">
        <v>23</v>
      </c>
      <c r="F121" s="7">
        <v>119</v>
      </c>
      <c r="G121" s="43">
        <v>82</v>
      </c>
      <c r="H121" s="75">
        <v>34.340000000000003</v>
      </c>
      <c r="I121" s="7">
        <v>95</v>
      </c>
      <c r="J121" s="7">
        <v>34</v>
      </c>
      <c r="L121" s="7"/>
      <c r="M121" s="43">
        <v>0</v>
      </c>
      <c r="N121" s="75"/>
      <c r="O121" s="7">
        <v>0</v>
      </c>
      <c r="P121" s="7"/>
      <c r="R121" s="7">
        <v>117</v>
      </c>
      <c r="S121" s="43">
        <v>84</v>
      </c>
      <c r="T121" s="75">
        <v>26.02</v>
      </c>
      <c r="U121" s="7">
        <v>97</v>
      </c>
      <c r="V121" s="7">
        <v>48</v>
      </c>
      <c r="W121" s="11"/>
      <c r="Y121" s="7">
        <v>130</v>
      </c>
      <c r="Z121" s="56">
        <v>166</v>
      </c>
      <c r="AA121" s="55">
        <v>192</v>
      </c>
      <c r="AB121" s="43">
        <v>166</v>
      </c>
    </row>
    <row r="122" spans="1:28" x14ac:dyDescent="0.2">
      <c r="A122" s="73" t="s">
        <v>419</v>
      </c>
      <c r="B122" s="73" t="s">
        <v>468</v>
      </c>
      <c r="C122" s="7" t="s">
        <v>56</v>
      </c>
      <c r="D122" s="7" t="s">
        <v>120</v>
      </c>
      <c r="F122" s="7"/>
      <c r="G122" s="43">
        <v>0</v>
      </c>
      <c r="H122" s="75"/>
      <c r="I122" s="7">
        <v>0</v>
      </c>
      <c r="J122" s="7"/>
      <c r="L122" s="7">
        <v>125</v>
      </c>
      <c r="M122" s="43">
        <v>76</v>
      </c>
      <c r="N122" s="75">
        <v>28.34</v>
      </c>
      <c r="O122" s="7">
        <v>83</v>
      </c>
      <c r="P122" s="7">
        <v>40</v>
      </c>
      <c r="R122" s="7">
        <v>118</v>
      </c>
      <c r="S122" s="43">
        <v>83</v>
      </c>
      <c r="T122" s="75">
        <v>26.12</v>
      </c>
      <c r="U122" s="7">
        <v>85</v>
      </c>
      <c r="V122" s="7">
        <v>47</v>
      </c>
      <c r="W122" s="11"/>
      <c r="Y122" s="7">
        <v>141</v>
      </c>
      <c r="Z122" s="56">
        <v>159</v>
      </c>
      <c r="AA122" s="55">
        <v>168</v>
      </c>
      <c r="AB122" s="43">
        <v>159</v>
      </c>
    </row>
    <row r="123" spans="1:28" x14ac:dyDescent="0.2">
      <c r="A123" s="73" t="s">
        <v>441</v>
      </c>
      <c r="B123" s="73" t="s">
        <v>442</v>
      </c>
      <c r="C123" s="73" t="s">
        <v>114</v>
      </c>
      <c r="D123" s="7" t="s">
        <v>208</v>
      </c>
      <c r="F123" s="7"/>
      <c r="G123" s="43">
        <v>0</v>
      </c>
      <c r="H123" s="75"/>
      <c r="I123" s="7">
        <v>0</v>
      </c>
      <c r="J123" s="7"/>
      <c r="L123" s="7"/>
      <c r="M123" s="43">
        <v>0</v>
      </c>
      <c r="N123" s="75"/>
      <c r="O123" s="7">
        <v>0</v>
      </c>
      <c r="P123" s="7"/>
      <c r="R123" s="7">
        <v>119</v>
      </c>
      <c r="S123" s="43">
        <v>82</v>
      </c>
      <c r="T123" s="75">
        <v>26.24</v>
      </c>
      <c r="U123" s="7">
        <v>0</v>
      </c>
      <c r="V123" s="7"/>
      <c r="W123" s="11"/>
      <c r="Y123" s="7">
        <v>224</v>
      </c>
      <c r="Z123" s="56">
        <v>82</v>
      </c>
      <c r="AA123" s="55">
        <v>0</v>
      </c>
      <c r="AB123" s="43">
        <v>82</v>
      </c>
    </row>
    <row r="124" spans="1:28" x14ac:dyDescent="0.2">
      <c r="A124" s="73" t="s">
        <v>136</v>
      </c>
      <c r="B124" s="73" t="s">
        <v>391</v>
      </c>
      <c r="C124" s="7" t="s">
        <v>56</v>
      </c>
      <c r="D124" s="7" t="s">
        <v>207</v>
      </c>
      <c r="F124" s="7"/>
      <c r="G124" s="43">
        <v>0</v>
      </c>
      <c r="H124" s="75"/>
      <c r="I124" s="7">
        <v>0</v>
      </c>
      <c r="J124" s="7"/>
      <c r="L124" s="7"/>
      <c r="M124" s="43">
        <v>0</v>
      </c>
      <c r="N124" s="75"/>
      <c r="O124" s="7">
        <v>0</v>
      </c>
      <c r="P124" s="7"/>
      <c r="R124" s="7">
        <v>120</v>
      </c>
      <c r="S124" s="43">
        <v>81</v>
      </c>
      <c r="T124" s="75">
        <v>26.27</v>
      </c>
      <c r="U124" s="7">
        <v>84</v>
      </c>
      <c r="V124" s="7">
        <v>46</v>
      </c>
      <c r="W124" s="11"/>
      <c r="Y124" s="7">
        <v>225</v>
      </c>
      <c r="Z124" s="56">
        <v>81</v>
      </c>
      <c r="AA124" s="55">
        <v>84</v>
      </c>
      <c r="AB124" s="43">
        <v>81</v>
      </c>
    </row>
    <row r="125" spans="1:28" x14ac:dyDescent="0.2">
      <c r="A125" s="73" t="s">
        <v>572</v>
      </c>
      <c r="B125" s="73" t="s">
        <v>550</v>
      </c>
      <c r="C125" s="7" t="s">
        <v>123</v>
      </c>
      <c r="D125" s="7" t="s">
        <v>33</v>
      </c>
      <c r="F125" s="7"/>
      <c r="G125" s="43">
        <v>0</v>
      </c>
      <c r="H125" s="75"/>
      <c r="I125" s="7">
        <v>0</v>
      </c>
      <c r="J125" s="7"/>
      <c r="L125" s="7">
        <v>122</v>
      </c>
      <c r="M125" s="43">
        <v>79</v>
      </c>
      <c r="N125" s="75">
        <v>27.56</v>
      </c>
      <c r="O125" s="7">
        <v>97</v>
      </c>
      <c r="P125" s="7">
        <v>43</v>
      </c>
      <c r="R125" s="7">
        <v>121</v>
      </c>
      <c r="S125" s="43">
        <v>80</v>
      </c>
      <c r="T125" s="75">
        <v>26.27</v>
      </c>
      <c r="U125" s="7">
        <v>96</v>
      </c>
      <c r="V125" s="7">
        <v>45</v>
      </c>
      <c r="W125" s="11"/>
      <c r="Y125" s="7">
        <v>141</v>
      </c>
      <c r="Z125" s="56">
        <v>159</v>
      </c>
      <c r="AA125" s="55">
        <v>193</v>
      </c>
      <c r="AB125" s="43">
        <v>159</v>
      </c>
    </row>
    <row r="126" spans="1:28" x14ac:dyDescent="0.2">
      <c r="A126" s="73" t="s">
        <v>492</v>
      </c>
      <c r="B126" s="73" t="s">
        <v>417</v>
      </c>
      <c r="C126" s="7" t="s">
        <v>56</v>
      </c>
      <c r="D126" s="7" t="s">
        <v>43</v>
      </c>
      <c r="F126" s="7"/>
      <c r="G126" s="43">
        <v>0</v>
      </c>
      <c r="H126" s="75"/>
      <c r="I126" s="7">
        <v>0</v>
      </c>
      <c r="J126" s="7"/>
      <c r="L126" s="7">
        <v>121</v>
      </c>
      <c r="M126" s="43">
        <v>80</v>
      </c>
      <c r="N126" s="75">
        <v>27.48</v>
      </c>
      <c r="O126" s="7">
        <v>85</v>
      </c>
      <c r="P126" s="7">
        <v>44</v>
      </c>
      <c r="R126" s="7">
        <v>122</v>
      </c>
      <c r="S126" s="43">
        <v>79</v>
      </c>
      <c r="T126" s="75">
        <v>26.34</v>
      </c>
      <c r="U126" s="7">
        <v>83</v>
      </c>
      <c r="V126" s="7">
        <v>44</v>
      </c>
      <c r="W126" s="11"/>
      <c r="Y126" s="7">
        <v>141</v>
      </c>
      <c r="Z126" s="56">
        <v>159</v>
      </c>
      <c r="AA126" s="55">
        <v>168</v>
      </c>
      <c r="AB126" s="43">
        <v>159</v>
      </c>
    </row>
    <row r="127" spans="1:28" x14ac:dyDescent="0.2">
      <c r="A127" s="73" t="s">
        <v>648</v>
      </c>
      <c r="B127" s="73" t="s">
        <v>391</v>
      </c>
      <c r="C127" s="7" t="s">
        <v>123</v>
      </c>
      <c r="D127" s="7" t="s">
        <v>40</v>
      </c>
      <c r="F127" s="7">
        <v>111</v>
      </c>
      <c r="G127" s="43">
        <v>90</v>
      </c>
      <c r="H127" s="75">
        <v>32.590000000000003</v>
      </c>
      <c r="I127" s="7">
        <v>95</v>
      </c>
      <c r="J127" s="7">
        <v>41</v>
      </c>
      <c r="L127" s="7"/>
      <c r="M127" s="43">
        <v>0</v>
      </c>
      <c r="N127" s="75"/>
      <c r="O127" s="7">
        <v>0</v>
      </c>
      <c r="P127" s="7"/>
      <c r="R127" s="7">
        <v>123</v>
      </c>
      <c r="S127" s="43">
        <v>78</v>
      </c>
      <c r="T127" s="75">
        <v>26.36</v>
      </c>
      <c r="U127" s="7">
        <v>95</v>
      </c>
      <c r="V127" s="7">
        <v>43</v>
      </c>
      <c r="W127" s="11"/>
      <c r="Y127" s="7">
        <v>129</v>
      </c>
      <c r="Z127" s="56">
        <v>168</v>
      </c>
      <c r="AA127" s="55">
        <v>190</v>
      </c>
      <c r="AB127" s="43">
        <v>168</v>
      </c>
    </row>
    <row r="128" spans="1:28" x14ac:dyDescent="0.2">
      <c r="A128" s="73" t="s">
        <v>555</v>
      </c>
      <c r="B128" s="73" t="s">
        <v>278</v>
      </c>
      <c r="C128" s="7" t="s">
        <v>61</v>
      </c>
      <c r="D128" s="7" t="s">
        <v>107</v>
      </c>
      <c r="F128" s="7">
        <v>110</v>
      </c>
      <c r="G128" s="43">
        <v>91</v>
      </c>
      <c r="H128" s="75">
        <v>32.47</v>
      </c>
      <c r="I128" s="7">
        <v>92</v>
      </c>
      <c r="J128" s="7">
        <v>42</v>
      </c>
      <c r="L128" s="7">
        <v>119</v>
      </c>
      <c r="M128" s="43">
        <v>82</v>
      </c>
      <c r="N128" s="75">
        <v>27.4</v>
      </c>
      <c r="O128" s="7">
        <v>96</v>
      </c>
      <c r="P128" s="7">
        <v>45</v>
      </c>
      <c r="R128" s="7">
        <v>124</v>
      </c>
      <c r="S128" s="43">
        <v>77</v>
      </c>
      <c r="T128" s="75">
        <v>26.41</v>
      </c>
      <c r="U128" s="7">
        <v>94</v>
      </c>
      <c r="V128" s="7">
        <v>42</v>
      </c>
      <c r="W128" s="11"/>
      <c r="Y128" s="7">
        <v>85</v>
      </c>
      <c r="Z128" s="56">
        <v>250</v>
      </c>
      <c r="AA128" s="55">
        <v>282</v>
      </c>
      <c r="AB128" s="43">
        <v>250</v>
      </c>
    </row>
    <row r="129" spans="1:28" x14ac:dyDescent="0.2">
      <c r="A129" s="73" t="s">
        <v>211</v>
      </c>
      <c r="B129" s="73" t="s">
        <v>486</v>
      </c>
      <c r="C129" s="7" t="s">
        <v>123</v>
      </c>
      <c r="D129" s="7" t="s">
        <v>107</v>
      </c>
      <c r="F129" s="7">
        <v>104</v>
      </c>
      <c r="G129" s="43">
        <v>97</v>
      </c>
      <c r="H129" s="75">
        <v>32.1</v>
      </c>
      <c r="I129" s="7">
        <v>97</v>
      </c>
      <c r="J129" s="7">
        <v>46</v>
      </c>
      <c r="L129" s="7">
        <v>127</v>
      </c>
      <c r="M129" s="43">
        <v>74</v>
      </c>
      <c r="N129" s="75">
        <v>28.47</v>
      </c>
      <c r="O129" s="7">
        <v>96</v>
      </c>
      <c r="P129" s="7">
        <v>39</v>
      </c>
      <c r="R129" s="7">
        <v>125</v>
      </c>
      <c r="S129" s="43">
        <v>76</v>
      </c>
      <c r="T129" s="75">
        <v>26.51</v>
      </c>
      <c r="U129" s="7">
        <v>94</v>
      </c>
      <c r="V129" s="7">
        <v>41</v>
      </c>
      <c r="W129" s="11"/>
      <c r="Y129" s="7">
        <v>86</v>
      </c>
      <c r="Z129" s="56">
        <v>247</v>
      </c>
      <c r="AA129" s="55">
        <v>287</v>
      </c>
      <c r="AB129" s="43">
        <v>247</v>
      </c>
    </row>
    <row r="130" spans="1:28" x14ac:dyDescent="0.2">
      <c r="A130" s="73" t="s">
        <v>575</v>
      </c>
      <c r="B130" s="73" t="s">
        <v>433</v>
      </c>
      <c r="C130" s="7" t="s">
        <v>114</v>
      </c>
      <c r="D130" s="7" t="s">
        <v>27</v>
      </c>
      <c r="F130" s="7">
        <v>122</v>
      </c>
      <c r="G130" s="43">
        <v>79</v>
      </c>
      <c r="H130" s="75">
        <v>34.590000000000003</v>
      </c>
      <c r="I130" s="7">
        <v>0</v>
      </c>
      <c r="J130" s="7"/>
      <c r="L130" s="7">
        <v>126</v>
      </c>
      <c r="M130" s="43">
        <v>75</v>
      </c>
      <c r="N130" s="75">
        <v>28.41</v>
      </c>
      <c r="O130" s="7">
        <v>0</v>
      </c>
      <c r="P130" s="7"/>
      <c r="R130" s="7">
        <v>126</v>
      </c>
      <c r="S130" s="43">
        <v>75</v>
      </c>
      <c r="T130" s="75">
        <v>26.54</v>
      </c>
      <c r="U130" s="7">
        <v>0</v>
      </c>
      <c r="V130" s="7"/>
      <c r="W130" s="11"/>
      <c r="Y130" s="7">
        <v>94</v>
      </c>
      <c r="Z130" s="56">
        <v>229</v>
      </c>
      <c r="AA130" s="55">
        <v>0</v>
      </c>
      <c r="AB130" s="43">
        <v>229</v>
      </c>
    </row>
    <row r="131" spans="1:28" x14ac:dyDescent="0.2">
      <c r="A131" s="73" t="s">
        <v>561</v>
      </c>
      <c r="B131" s="73" t="s">
        <v>289</v>
      </c>
      <c r="C131" s="7" t="s">
        <v>61</v>
      </c>
      <c r="D131" s="7" t="s">
        <v>207</v>
      </c>
      <c r="F131" s="7"/>
      <c r="G131" s="43">
        <v>0</v>
      </c>
      <c r="H131" s="75"/>
      <c r="I131" s="7">
        <v>0</v>
      </c>
      <c r="J131" s="7"/>
      <c r="L131" s="7"/>
      <c r="M131" s="43">
        <v>0</v>
      </c>
      <c r="N131" s="75"/>
      <c r="O131" s="7">
        <v>0</v>
      </c>
      <c r="P131" s="7"/>
      <c r="R131" s="7">
        <v>127</v>
      </c>
      <c r="S131" s="43">
        <v>74</v>
      </c>
      <c r="T131" s="75">
        <v>26.54</v>
      </c>
      <c r="U131" s="7">
        <v>93</v>
      </c>
      <c r="V131" s="7">
        <v>40</v>
      </c>
      <c r="W131" s="11"/>
      <c r="Y131" s="7">
        <v>229</v>
      </c>
      <c r="Z131" s="56">
        <v>74</v>
      </c>
      <c r="AA131" s="55">
        <v>93</v>
      </c>
      <c r="AB131" s="43">
        <v>74</v>
      </c>
    </row>
    <row r="132" spans="1:28" x14ac:dyDescent="0.2">
      <c r="A132" s="73" t="s">
        <v>511</v>
      </c>
      <c r="B132" s="73" t="s">
        <v>591</v>
      </c>
      <c r="C132" s="7" t="s">
        <v>124</v>
      </c>
      <c r="D132" s="7" t="s">
        <v>120</v>
      </c>
      <c r="F132" s="7">
        <v>108</v>
      </c>
      <c r="G132" s="43">
        <v>93</v>
      </c>
      <c r="H132" s="75">
        <v>32.299999999999997</v>
      </c>
      <c r="I132" s="7">
        <v>98</v>
      </c>
      <c r="J132" s="7">
        <v>44</v>
      </c>
      <c r="L132" s="7">
        <v>123</v>
      </c>
      <c r="M132" s="43">
        <v>78</v>
      </c>
      <c r="N132" s="75">
        <v>28.07</v>
      </c>
      <c r="O132" s="7">
        <v>98</v>
      </c>
      <c r="P132" s="7">
        <v>42</v>
      </c>
      <c r="R132" s="7">
        <v>128</v>
      </c>
      <c r="S132" s="43">
        <v>73</v>
      </c>
      <c r="T132" s="75">
        <v>26.56</v>
      </c>
      <c r="U132" s="7">
        <v>96</v>
      </c>
      <c r="V132" s="7">
        <v>39</v>
      </c>
      <c r="W132" s="11"/>
      <c r="Y132" s="7">
        <v>89</v>
      </c>
      <c r="Z132" s="56">
        <v>244</v>
      </c>
      <c r="AA132" s="55">
        <v>292</v>
      </c>
      <c r="AB132" s="43">
        <v>244</v>
      </c>
    </row>
    <row r="133" spans="1:28" x14ac:dyDescent="0.2">
      <c r="A133" s="73" t="s">
        <v>418</v>
      </c>
      <c r="B133" s="73" t="s">
        <v>182</v>
      </c>
      <c r="C133" s="73" t="s">
        <v>114</v>
      </c>
      <c r="D133" s="7" t="s">
        <v>23</v>
      </c>
      <c r="F133" s="7"/>
      <c r="G133" s="43">
        <v>0</v>
      </c>
      <c r="H133" s="75"/>
      <c r="I133" s="7">
        <v>0</v>
      </c>
      <c r="J133" s="7"/>
      <c r="L133" s="7"/>
      <c r="M133" s="43">
        <v>0</v>
      </c>
      <c r="N133" s="75"/>
      <c r="O133" s="7">
        <v>0</v>
      </c>
      <c r="P133" s="7"/>
      <c r="R133" s="7">
        <v>129</v>
      </c>
      <c r="S133" s="43">
        <v>72</v>
      </c>
      <c r="T133" s="75">
        <v>27.01</v>
      </c>
      <c r="U133" s="7">
        <v>0</v>
      </c>
      <c r="V133" s="7"/>
      <c r="W133" s="11"/>
      <c r="Y133" s="7">
        <v>232</v>
      </c>
      <c r="Z133" s="56">
        <v>72</v>
      </c>
      <c r="AA133" s="55">
        <v>0</v>
      </c>
      <c r="AB133" s="43">
        <v>72</v>
      </c>
    </row>
    <row r="134" spans="1:28" x14ac:dyDescent="0.2">
      <c r="A134" s="73" t="s">
        <v>408</v>
      </c>
      <c r="B134" s="73" t="s">
        <v>449</v>
      </c>
      <c r="C134" s="7" t="s">
        <v>56</v>
      </c>
      <c r="D134" s="7" t="s">
        <v>107</v>
      </c>
      <c r="F134" s="7"/>
      <c r="G134" s="43">
        <v>0</v>
      </c>
      <c r="H134" s="75"/>
      <c r="I134" s="7">
        <v>0</v>
      </c>
      <c r="J134" s="7"/>
      <c r="L134" s="7"/>
      <c r="M134" s="43">
        <v>0</v>
      </c>
      <c r="N134" s="75"/>
      <c r="O134" s="7">
        <v>0</v>
      </c>
      <c r="P134" s="7"/>
      <c r="R134" s="7">
        <v>130</v>
      </c>
      <c r="S134" s="43">
        <v>71</v>
      </c>
      <c r="T134" s="75">
        <v>27.07</v>
      </c>
      <c r="U134" s="7">
        <v>82</v>
      </c>
      <c r="V134" s="7">
        <v>38</v>
      </c>
      <c r="W134" s="11"/>
      <c r="Y134" s="7">
        <v>235</v>
      </c>
      <c r="Z134" s="56">
        <v>71</v>
      </c>
      <c r="AA134" s="55">
        <v>82</v>
      </c>
      <c r="AB134" s="43">
        <v>71</v>
      </c>
    </row>
    <row r="135" spans="1:28" x14ac:dyDescent="0.2">
      <c r="A135" s="73" t="s">
        <v>367</v>
      </c>
      <c r="B135" s="73" t="s">
        <v>368</v>
      </c>
      <c r="C135" s="73" t="s">
        <v>114</v>
      </c>
      <c r="D135" s="7" t="s">
        <v>26</v>
      </c>
      <c r="F135" s="7"/>
      <c r="G135" s="43">
        <v>0</v>
      </c>
      <c r="H135" s="75"/>
      <c r="I135" s="7">
        <v>0</v>
      </c>
      <c r="J135" s="7"/>
      <c r="L135" s="7"/>
      <c r="M135" s="43">
        <v>0</v>
      </c>
      <c r="N135" s="75"/>
      <c r="O135" s="7">
        <v>0</v>
      </c>
      <c r="P135" s="7"/>
      <c r="R135" s="7">
        <v>131</v>
      </c>
      <c r="S135" s="43">
        <v>70</v>
      </c>
      <c r="T135" s="75">
        <v>27.08</v>
      </c>
      <c r="U135" s="7">
        <v>0</v>
      </c>
      <c r="V135" s="7"/>
      <c r="W135" s="11"/>
      <c r="Y135" s="7">
        <v>237</v>
      </c>
      <c r="Z135" s="56">
        <v>70</v>
      </c>
      <c r="AA135" s="55">
        <v>0</v>
      </c>
      <c r="AB135" s="43">
        <v>70</v>
      </c>
    </row>
    <row r="136" spans="1:28" x14ac:dyDescent="0.2">
      <c r="A136" s="73" t="s">
        <v>680</v>
      </c>
      <c r="B136" s="73" t="s">
        <v>681</v>
      </c>
      <c r="C136" s="7" t="s">
        <v>56</v>
      </c>
      <c r="D136" s="7" t="s">
        <v>209</v>
      </c>
      <c r="F136" s="7"/>
      <c r="G136" s="43">
        <v>0</v>
      </c>
      <c r="H136" s="75"/>
      <c r="I136" s="7">
        <v>0</v>
      </c>
      <c r="J136" s="7"/>
      <c r="L136" s="7">
        <v>132</v>
      </c>
      <c r="M136" s="43">
        <v>69</v>
      </c>
      <c r="N136" s="75">
        <v>29.54</v>
      </c>
      <c r="O136" s="7">
        <v>81</v>
      </c>
      <c r="P136" s="7">
        <v>34</v>
      </c>
      <c r="R136" s="7">
        <v>132</v>
      </c>
      <c r="S136" s="43">
        <v>69</v>
      </c>
      <c r="T136" s="75">
        <v>27.26</v>
      </c>
      <c r="U136" s="7">
        <v>81</v>
      </c>
      <c r="V136" s="7">
        <v>37</v>
      </c>
      <c r="W136" s="11"/>
      <c r="Y136" s="7">
        <v>158</v>
      </c>
      <c r="Z136" s="56">
        <v>138</v>
      </c>
      <c r="AA136" s="55">
        <v>162</v>
      </c>
      <c r="AB136" s="43">
        <v>138</v>
      </c>
    </row>
    <row r="137" spans="1:28" x14ac:dyDescent="0.2">
      <c r="A137" s="73" t="s">
        <v>341</v>
      </c>
      <c r="B137" s="73" t="s">
        <v>387</v>
      </c>
      <c r="C137" s="7" t="s">
        <v>56</v>
      </c>
      <c r="D137" s="7" t="s">
        <v>43</v>
      </c>
      <c r="F137" s="7">
        <v>125</v>
      </c>
      <c r="G137" s="43">
        <v>76</v>
      </c>
      <c r="H137" s="75">
        <v>35.299999999999997</v>
      </c>
      <c r="I137" s="7">
        <v>82</v>
      </c>
      <c r="J137" s="7">
        <v>31</v>
      </c>
      <c r="L137" s="7">
        <v>124</v>
      </c>
      <c r="M137" s="43">
        <v>77</v>
      </c>
      <c r="N137" s="75">
        <v>28.24</v>
      </c>
      <c r="O137" s="7">
        <v>84</v>
      </c>
      <c r="P137" s="7">
        <v>41</v>
      </c>
      <c r="R137" s="7">
        <v>133</v>
      </c>
      <c r="S137" s="43">
        <v>68</v>
      </c>
      <c r="T137" s="75">
        <v>27.33</v>
      </c>
      <c r="U137" s="7">
        <v>80</v>
      </c>
      <c r="V137" s="7">
        <v>36</v>
      </c>
      <c r="W137" s="11"/>
      <c r="Y137" s="7">
        <v>98</v>
      </c>
      <c r="Z137" s="56">
        <v>221</v>
      </c>
      <c r="AA137" s="55">
        <v>246</v>
      </c>
      <c r="AB137" s="43">
        <v>221</v>
      </c>
    </row>
    <row r="138" spans="1:28" x14ac:dyDescent="0.2">
      <c r="A138" s="73" t="s">
        <v>580</v>
      </c>
      <c r="B138" s="73" t="s">
        <v>516</v>
      </c>
      <c r="C138" s="7" t="s">
        <v>124</v>
      </c>
      <c r="D138" s="7" t="s">
        <v>99</v>
      </c>
      <c r="F138" s="7">
        <v>123</v>
      </c>
      <c r="G138" s="43">
        <v>78</v>
      </c>
      <c r="H138" s="75">
        <v>35.159999999999997</v>
      </c>
      <c r="I138" s="7">
        <v>94</v>
      </c>
      <c r="J138" s="7">
        <v>32</v>
      </c>
      <c r="L138" s="7">
        <v>130</v>
      </c>
      <c r="M138" s="43">
        <v>71</v>
      </c>
      <c r="N138" s="75">
        <v>29.1</v>
      </c>
      <c r="O138" s="7">
        <v>96</v>
      </c>
      <c r="P138" s="7">
        <v>36</v>
      </c>
      <c r="R138" s="7">
        <v>134</v>
      </c>
      <c r="S138" s="43">
        <v>67</v>
      </c>
      <c r="T138" s="75">
        <v>27.53</v>
      </c>
      <c r="U138" s="7">
        <v>95</v>
      </c>
      <c r="V138" s="7">
        <v>35</v>
      </c>
      <c r="W138" s="11"/>
      <c r="Y138" s="7">
        <v>100</v>
      </c>
      <c r="Z138" s="56">
        <v>216</v>
      </c>
      <c r="AA138" s="55">
        <v>285</v>
      </c>
      <c r="AB138" s="43">
        <v>216</v>
      </c>
    </row>
    <row r="139" spans="1:28" x14ac:dyDescent="0.2">
      <c r="A139" s="73" t="s">
        <v>547</v>
      </c>
      <c r="B139" s="73" t="s">
        <v>182</v>
      </c>
      <c r="C139" s="7" t="s">
        <v>124</v>
      </c>
      <c r="D139" s="7" t="s">
        <v>44</v>
      </c>
      <c r="F139" s="7"/>
      <c r="G139" s="43">
        <v>0</v>
      </c>
      <c r="H139" s="75"/>
      <c r="I139" s="7">
        <v>0</v>
      </c>
      <c r="J139" s="7"/>
      <c r="L139" s="7"/>
      <c r="M139" s="43">
        <v>0</v>
      </c>
      <c r="N139" s="75"/>
      <c r="O139" s="7">
        <v>0</v>
      </c>
      <c r="P139" s="7"/>
      <c r="R139" s="7">
        <v>135</v>
      </c>
      <c r="S139" s="43">
        <v>66</v>
      </c>
      <c r="T139" s="75">
        <v>28.1</v>
      </c>
      <c r="U139" s="7">
        <v>94</v>
      </c>
      <c r="V139" s="7">
        <v>34</v>
      </c>
      <c r="W139" s="11"/>
      <c r="Y139" s="7">
        <v>240</v>
      </c>
      <c r="Z139" s="56">
        <v>66</v>
      </c>
      <c r="AA139" s="55">
        <v>94</v>
      </c>
      <c r="AB139" s="43">
        <v>66</v>
      </c>
    </row>
    <row r="140" spans="1:28" x14ac:dyDescent="0.2">
      <c r="A140" s="73" t="s">
        <v>570</v>
      </c>
      <c r="B140" s="73" t="s">
        <v>524</v>
      </c>
      <c r="C140" s="7" t="s">
        <v>123</v>
      </c>
      <c r="D140" s="7" t="s">
        <v>99</v>
      </c>
      <c r="F140" s="7">
        <v>134</v>
      </c>
      <c r="G140" s="43">
        <v>67</v>
      </c>
      <c r="H140" s="75">
        <v>37.4</v>
      </c>
      <c r="I140" s="7">
        <v>94</v>
      </c>
      <c r="J140" s="7">
        <v>24</v>
      </c>
      <c r="L140" s="7">
        <v>134</v>
      </c>
      <c r="M140" s="43">
        <v>67</v>
      </c>
      <c r="N140" s="75">
        <v>30.25</v>
      </c>
      <c r="O140" s="7">
        <v>95</v>
      </c>
      <c r="P140" s="7">
        <v>32</v>
      </c>
      <c r="R140" s="7">
        <v>136</v>
      </c>
      <c r="S140" s="43">
        <v>65</v>
      </c>
      <c r="T140" s="75">
        <v>28.15</v>
      </c>
      <c r="U140" s="7">
        <v>93</v>
      </c>
      <c r="V140" s="7">
        <v>33</v>
      </c>
      <c r="W140" s="11"/>
      <c r="Y140" s="7">
        <v>106</v>
      </c>
      <c r="Z140" s="56">
        <v>199</v>
      </c>
      <c r="AA140" s="55">
        <v>282</v>
      </c>
      <c r="AB140" s="43">
        <v>199</v>
      </c>
    </row>
    <row r="141" spans="1:28" x14ac:dyDescent="0.2">
      <c r="A141" s="73" t="s">
        <v>155</v>
      </c>
      <c r="B141" s="73" t="s">
        <v>141</v>
      </c>
      <c r="C141" s="7" t="s">
        <v>114</v>
      </c>
      <c r="D141" s="7" t="s">
        <v>23</v>
      </c>
      <c r="F141" s="7"/>
      <c r="G141" s="43">
        <v>0</v>
      </c>
      <c r="H141" s="75"/>
      <c r="I141" s="7">
        <v>0</v>
      </c>
      <c r="J141" s="7"/>
      <c r="L141" s="7"/>
      <c r="M141" s="43">
        <v>0</v>
      </c>
      <c r="N141" s="75"/>
      <c r="O141" s="7">
        <v>0</v>
      </c>
      <c r="P141" s="7"/>
      <c r="R141" s="7">
        <v>137</v>
      </c>
      <c r="S141" s="43">
        <v>64</v>
      </c>
      <c r="T141" s="75">
        <v>28.18</v>
      </c>
      <c r="U141" s="7">
        <v>0</v>
      </c>
      <c r="V141" s="7"/>
      <c r="W141" s="11"/>
      <c r="Y141" s="7">
        <v>242</v>
      </c>
      <c r="Z141" s="56">
        <v>64</v>
      </c>
      <c r="AA141" s="55">
        <v>0</v>
      </c>
      <c r="AB141" s="43">
        <v>64</v>
      </c>
    </row>
    <row r="142" spans="1:28" x14ac:dyDescent="0.2">
      <c r="A142" s="73" t="s">
        <v>448</v>
      </c>
      <c r="B142" s="73" t="s">
        <v>562</v>
      </c>
      <c r="C142" s="7" t="s">
        <v>55</v>
      </c>
      <c r="D142" s="7" t="s">
        <v>209</v>
      </c>
      <c r="F142" s="7"/>
      <c r="G142" s="43">
        <v>0</v>
      </c>
      <c r="H142" s="75"/>
      <c r="I142" s="7">
        <v>0</v>
      </c>
      <c r="J142" s="7"/>
      <c r="L142" s="7"/>
      <c r="M142" s="43">
        <v>0</v>
      </c>
      <c r="N142" s="75"/>
      <c r="O142" s="7">
        <v>0</v>
      </c>
      <c r="P142" s="7"/>
      <c r="R142" s="7">
        <v>138</v>
      </c>
      <c r="S142" s="43">
        <v>63</v>
      </c>
      <c r="T142" s="75">
        <v>28.2</v>
      </c>
      <c r="U142" s="7">
        <v>90</v>
      </c>
      <c r="V142" s="7">
        <v>32</v>
      </c>
      <c r="W142" s="11"/>
      <c r="Y142" s="7">
        <v>244</v>
      </c>
      <c r="Z142" s="56">
        <v>63</v>
      </c>
      <c r="AA142" s="55">
        <v>90</v>
      </c>
      <c r="AB142" s="43">
        <v>63</v>
      </c>
    </row>
    <row r="143" spans="1:28" x14ac:dyDescent="0.2">
      <c r="A143" s="73" t="s">
        <v>136</v>
      </c>
      <c r="B143" s="73" t="s">
        <v>532</v>
      </c>
      <c r="C143" s="7" t="s">
        <v>62</v>
      </c>
      <c r="D143" s="7" t="s">
        <v>207</v>
      </c>
      <c r="F143" s="7"/>
      <c r="G143" s="43">
        <v>0</v>
      </c>
      <c r="H143" s="75"/>
      <c r="I143" s="7">
        <v>0</v>
      </c>
      <c r="J143" s="7"/>
      <c r="L143" s="7"/>
      <c r="M143" s="43">
        <v>0</v>
      </c>
      <c r="N143" s="75"/>
      <c r="O143" s="7">
        <v>0</v>
      </c>
      <c r="P143" s="7"/>
      <c r="R143" s="7">
        <v>139</v>
      </c>
      <c r="S143" s="43">
        <v>62</v>
      </c>
      <c r="T143" s="75">
        <v>28.5</v>
      </c>
      <c r="U143" s="7">
        <v>86</v>
      </c>
      <c r="V143" s="7">
        <v>31</v>
      </c>
      <c r="W143" s="11"/>
      <c r="Y143" s="7">
        <v>245</v>
      </c>
      <c r="Z143" s="56">
        <v>62</v>
      </c>
      <c r="AA143" s="55">
        <v>86</v>
      </c>
      <c r="AB143" s="43">
        <v>62</v>
      </c>
    </row>
    <row r="144" spans="1:28" x14ac:dyDescent="0.2">
      <c r="A144" s="73" t="s">
        <v>305</v>
      </c>
      <c r="B144" s="73" t="s">
        <v>536</v>
      </c>
      <c r="C144" s="7" t="s">
        <v>62</v>
      </c>
      <c r="D144" s="7" t="s">
        <v>43</v>
      </c>
      <c r="F144" s="7">
        <v>132</v>
      </c>
      <c r="G144" s="43">
        <v>69</v>
      </c>
      <c r="H144" s="75">
        <v>37.26</v>
      </c>
      <c r="I144" s="7">
        <v>77</v>
      </c>
      <c r="J144" s="7">
        <v>25</v>
      </c>
      <c r="L144" s="7"/>
      <c r="M144" s="43">
        <v>0</v>
      </c>
      <c r="N144" s="75"/>
      <c r="O144" s="7">
        <v>0</v>
      </c>
      <c r="P144" s="7"/>
      <c r="R144" s="7">
        <v>140</v>
      </c>
      <c r="S144" s="43">
        <v>61</v>
      </c>
      <c r="T144" s="75">
        <v>29.1</v>
      </c>
      <c r="U144" s="7">
        <v>85</v>
      </c>
      <c r="V144" s="7">
        <v>30</v>
      </c>
      <c r="W144" s="11"/>
      <c r="Y144" s="7">
        <v>167</v>
      </c>
      <c r="Z144" s="56">
        <v>130</v>
      </c>
      <c r="AA144" s="55">
        <v>162</v>
      </c>
      <c r="AB144" s="43">
        <v>130</v>
      </c>
    </row>
    <row r="145" spans="1:28" x14ac:dyDescent="0.2">
      <c r="A145" s="73" t="s">
        <v>369</v>
      </c>
      <c r="B145" s="73" t="s">
        <v>213</v>
      </c>
      <c r="C145" s="73" t="s">
        <v>114</v>
      </c>
      <c r="D145" s="7" t="s">
        <v>207</v>
      </c>
      <c r="F145" s="7"/>
      <c r="G145" s="43">
        <v>0</v>
      </c>
      <c r="H145" s="75"/>
      <c r="I145" s="7">
        <v>0</v>
      </c>
      <c r="J145" s="7"/>
      <c r="L145" s="7"/>
      <c r="M145" s="43">
        <v>0</v>
      </c>
      <c r="N145" s="75"/>
      <c r="O145" s="7">
        <v>0</v>
      </c>
      <c r="P145" s="7"/>
      <c r="R145" s="7">
        <v>141</v>
      </c>
      <c r="S145" s="43">
        <v>60</v>
      </c>
      <c r="T145" s="75">
        <v>29.11</v>
      </c>
      <c r="U145" s="7">
        <v>0</v>
      </c>
      <c r="V145" s="7"/>
      <c r="W145" s="11"/>
      <c r="Y145" s="7">
        <v>246</v>
      </c>
      <c r="Z145" s="56">
        <v>60</v>
      </c>
      <c r="AA145" s="55">
        <v>0</v>
      </c>
      <c r="AB145" s="43">
        <v>60</v>
      </c>
    </row>
    <row r="146" spans="1:28" x14ac:dyDescent="0.2">
      <c r="A146" s="73" t="s">
        <v>571</v>
      </c>
      <c r="B146" s="73" t="s">
        <v>487</v>
      </c>
      <c r="C146" s="7" t="s">
        <v>123</v>
      </c>
      <c r="D146" s="7" t="s">
        <v>99</v>
      </c>
      <c r="F146" s="7"/>
      <c r="G146" s="43">
        <v>0</v>
      </c>
      <c r="H146" s="75"/>
      <c r="I146" s="7">
        <v>0</v>
      </c>
      <c r="J146" s="7"/>
      <c r="L146" s="7"/>
      <c r="M146" s="43">
        <v>0</v>
      </c>
      <c r="N146" s="75"/>
      <c r="O146" s="7">
        <v>0</v>
      </c>
      <c r="P146" s="7"/>
      <c r="R146" s="7">
        <v>142</v>
      </c>
      <c r="S146" s="43">
        <v>59</v>
      </c>
      <c r="T146" s="75">
        <v>29.59</v>
      </c>
      <c r="U146" s="7">
        <v>92</v>
      </c>
      <c r="V146" s="7">
        <v>29</v>
      </c>
      <c r="W146" s="11"/>
      <c r="Y146" s="7">
        <v>248</v>
      </c>
      <c r="Z146" s="56">
        <v>59</v>
      </c>
      <c r="AA146" s="55">
        <v>92</v>
      </c>
      <c r="AB146" s="43">
        <v>59</v>
      </c>
    </row>
    <row r="147" spans="1:28" x14ac:dyDescent="0.2">
      <c r="A147" s="73" t="s">
        <v>513</v>
      </c>
      <c r="B147" s="73" t="s">
        <v>514</v>
      </c>
      <c r="C147" s="7" t="s">
        <v>56</v>
      </c>
      <c r="D147" s="7" t="s">
        <v>208</v>
      </c>
      <c r="F147" s="7"/>
      <c r="G147" s="43">
        <v>0</v>
      </c>
      <c r="H147" s="75"/>
      <c r="I147" s="7">
        <v>0</v>
      </c>
      <c r="J147" s="7"/>
      <c r="L147" s="7"/>
      <c r="M147" s="43">
        <v>0</v>
      </c>
      <c r="N147" s="75"/>
      <c r="O147" s="7">
        <v>0</v>
      </c>
      <c r="P147" s="7"/>
      <c r="R147" s="7">
        <v>143</v>
      </c>
      <c r="S147" s="43">
        <v>58</v>
      </c>
      <c r="T147" s="75">
        <v>30.07</v>
      </c>
      <c r="U147" s="7">
        <v>79</v>
      </c>
      <c r="V147" s="7">
        <v>28</v>
      </c>
      <c r="W147" s="11"/>
      <c r="Y147" s="7">
        <v>250</v>
      </c>
      <c r="Z147" s="56">
        <v>58</v>
      </c>
      <c r="AA147" s="55">
        <v>79</v>
      </c>
      <c r="AB147" s="43">
        <v>58</v>
      </c>
    </row>
    <row r="148" spans="1:28" x14ac:dyDescent="0.2">
      <c r="A148" s="73" t="s">
        <v>545</v>
      </c>
      <c r="B148" s="73" t="s">
        <v>731</v>
      </c>
      <c r="C148" s="7" t="s">
        <v>62</v>
      </c>
      <c r="D148" s="7" t="s">
        <v>120</v>
      </c>
      <c r="F148" s="7"/>
      <c r="G148" s="43">
        <v>0</v>
      </c>
      <c r="H148" s="75"/>
      <c r="I148" s="7">
        <v>0</v>
      </c>
      <c r="J148" s="7"/>
      <c r="L148" s="7">
        <v>136</v>
      </c>
      <c r="M148" s="43">
        <v>65</v>
      </c>
      <c r="N148" s="75">
        <v>30.55</v>
      </c>
      <c r="O148" s="7">
        <v>81</v>
      </c>
      <c r="P148" s="7">
        <v>30</v>
      </c>
      <c r="R148" s="7">
        <v>144</v>
      </c>
      <c r="S148" s="43">
        <v>57</v>
      </c>
      <c r="T148" s="75">
        <v>30.16</v>
      </c>
      <c r="U148" s="7">
        <v>84</v>
      </c>
      <c r="V148" s="7">
        <v>27</v>
      </c>
      <c r="W148" s="11"/>
      <c r="Y148" s="7">
        <v>177</v>
      </c>
      <c r="Z148" s="56">
        <v>122</v>
      </c>
      <c r="AA148" s="55">
        <v>165</v>
      </c>
      <c r="AB148" s="43">
        <v>122</v>
      </c>
    </row>
    <row r="149" spans="1:28" x14ac:dyDescent="0.2">
      <c r="A149" s="73" t="s">
        <v>566</v>
      </c>
      <c r="B149" s="73" t="s">
        <v>567</v>
      </c>
      <c r="C149" s="7" t="s">
        <v>123</v>
      </c>
      <c r="D149" s="7" t="s">
        <v>107</v>
      </c>
      <c r="F149" s="7">
        <v>138</v>
      </c>
      <c r="G149" s="43">
        <v>63</v>
      </c>
      <c r="H149" s="75">
        <v>38.42</v>
      </c>
      <c r="I149" s="7">
        <v>92</v>
      </c>
      <c r="J149" s="7">
        <v>22</v>
      </c>
      <c r="L149" s="7"/>
      <c r="M149" s="43">
        <v>0</v>
      </c>
      <c r="N149" s="75"/>
      <c r="O149" s="7">
        <v>0</v>
      </c>
      <c r="P149" s="7"/>
      <c r="R149" s="7">
        <v>145</v>
      </c>
      <c r="S149" s="43">
        <v>56</v>
      </c>
      <c r="T149" s="75">
        <v>31.08</v>
      </c>
      <c r="U149" s="7">
        <v>91</v>
      </c>
      <c r="V149" s="7">
        <v>26</v>
      </c>
      <c r="W149" s="11"/>
      <c r="Y149" s="7">
        <v>181</v>
      </c>
      <c r="Z149" s="56">
        <v>119</v>
      </c>
      <c r="AA149" s="55">
        <v>183</v>
      </c>
      <c r="AB149" s="43">
        <v>119</v>
      </c>
    </row>
    <row r="150" spans="1:28" x14ac:dyDescent="0.2">
      <c r="A150" s="73" t="s">
        <v>419</v>
      </c>
      <c r="B150" s="73" t="s">
        <v>563</v>
      </c>
      <c r="C150" s="7" t="s">
        <v>123</v>
      </c>
      <c r="D150" s="7" t="s">
        <v>99</v>
      </c>
      <c r="F150" s="7">
        <v>137</v>
      </c>
      <c r="G150" s="43">
        <v>64</v>
      </c>
      <c r="H150" s="75">
        <v>38.369999999999997</v>
      </c>
      <c r="I150" s="7">
        <v>93</v>
      </c>
      <c r="J150" s="7">
        <v>23</v>
      </c>
      <c r="L150" s="7">
        <v>139</v>
      </c>
      <c r="M150" s="43">
        <v>62</v>
      </c>
      <c r="N150" s="75">
        <v>32.47</v>
      </c>
      <c r="O150" s="7">
        <v>94</v>
      </c>
      <c r="P150" s="7">
        <v>28</v>
      </c>
      <c r="R150" s="7">
        <v>146</v>
      </c>
      <c r="S150" s="43">
        <v>55</v>
      </c>
      <c r="T150" s="75">
        <v>31.27</v>
      </c>
      <c r="U150" s="7">
        <v>90</v>
      </c>
      <c r="V150" s="7">
        <v>25</v>
      </c>
      <c r="W150" s="11"/>
      <c r="Y150" s="7">
        <v>120</v>
      </c>
      <c r="Z150" s="56">
        <v>181</v>
      </c>
      <c r="AA150" s="55">
        <v>277</v>
      </c>
      <c r="AB150" s="43">
        <v>181</v>
      </c>
    </row>
    <row r="151" spans="1:28" x14ac:dyDescent="0.2">
      <c r="A151" s="73" t="s">
        <v>364</v>
      </c>
      <c r="B151" s="73" t="s">
        <v>231</v>
      </c>
      <c r="C151" s="73" t="s">
        <v>114</v>
      </c>
      <c r="D151" s="7" t="s">
        <v>99</v>
      </c>
      <c r="F151" s="7">
        <v>143</v>
      </c>
      <c r="G151" s="43">
        <v>58</v>
      </c>
      <c r="H151" s="75">
        <v>42.5</v>
      </c>
      <c r="I151" s="7">
        <v>0</v>
      </c>
      <c r="J151" s="7"/>
      <c r="L151" s="7"/>
      <c r="M151" s="43">
        <v>0</v>
      </c>
      <c r="N151" s="75"/>
      <c r="O151" s="7">
        <v>0</v>
      </c>
      <c r="P151" s="7"/>
      <c r="R151" s="7">
        <v>147</v>
      </c>
      <c r="S151" s="43">
        <v>54</v>
      </c>
      <c r="T151" s="75">
        <v>32.29</v>
      </c>
      <c r="U151" s="7">
        <v>0</v>
      </c>
      <c r="V151" s="7"/>
      <c r="W151" s="11"/>
      <c r="Y151" s="7">
        <v>188</v>
      </c>
      <c r="Z151" s="56">
        <v>112</v>
      </c>
      <c r="AA151" s="55">
        <v>0</v>
      </c>
      <c r="AB151" s="43">
        <v>112</v>
      </c>
    </row>
    <row r="152" spans="1:28" x14ac:dyDescent="0.2">
      <c r="A152" s="73" t="s">
        <v>587</v>
      </c>
      <c r="B152" s="73" t="s">
        <v>588</v>
      </c>
      <c r="C152" s="7" t="s">
        <v>124</v>
      </c>
      <c r="D152" s="7" t="s">
        <v>44</v>
      </c>
      <c r="F152" s="7"/>
      <c r="G152" s="43">
        <v>0</v>
      </c>
      <c r="H152" s="75"/>
      <c r="I152" s="7">
        <v>0</v>
      </c>
      <c r="J152" s="7"/>
      <c r="L152" s="7"/>
      <c r="M152" s="43">
        <v>0</v>
      </c>
      <c r="N152" s="75"/>
      <c r="O152" s="7">
        <v>0</v>
      </c>
      <c r="P152" s="7"/>
      <c r="R152" s="7">
        <v>148</v>
      </c>
      <c r="S152" s="43">
        <v>53</v>
      </c>
      <c r="T152" s="75">
        <v>33.020000000000003</v>
      </c>
      <c r="U152" s="7">
        <v>93</v>
      </c>
      <c r="V152" s="7">
        <v>24</v>
      </c>
      <c r="W152" s="11"/>
      <c r="Y152" s="7">
        <v>255</v>
      </c>
      <c r="Z152" s="56">
        <v>53</v>
      </c>
      <c r="AA152" s="55">
        <v>93</v>
      </c>
      <c r="AB152" s="43">
        <v>53</v>
      </c>
    </row>
    <row r="153" spans="1:28" x14ac:dyDescent="0.2">
      <c r="A153" s="73" t="s">
        <v>493</v>
      </c>
      <c r="B153" s="73" t="s">
        <v>494</v>
      </c>
      <c r="C153" s="7" t="s">
        <v>56</v>
      </c>
      <c r="D153" s="7" t="s">
        <v>99</v>
      </c>
      <c r="F153" s="7"/>
      <c r="G153" s="43">
        <v>0</v>
      </c>
      <c r="H153" s="75"/>
      <c r="I153" s="7">
        <v>0</v>
      </c>
      <c r="J153" s="7"/>
      <c r="L153" s="7">
        <v>142</v>
      </c>
      <c r="M153" s="43">
        <v>59</v>
      </c>
      <c r="N153" s="75">
        <v>36.130000000000003</v>
      </c>
      <c r="O153" s="7">
        <v>79</v>
      </c>
      <c r="P153" s="7">
        <v>25</v>
      </c>
      <c r="R153" s="7">
        <v>149</v>
      </c>
      <c r="S153" s="43">
        <v>52</v>
      </c>
      <c r="T153" s="75">
        <v>33.33</v>
      </c>
      <c r="U153" s="7">
        <v>78</v>
      </c>
      <c r="V153" s="7">
        <v>23</v>
      </c>
      <c r="W153" s="11"/>
      <c r="Y153" s="7">
        <v>189</v>
      </c>
      <c r="Z153" s="56">
        <v>111</v>
      </c>
      <c r="AA153" s="55">
        <v>157</v>
      </c>
      <c r="AB153" s="43">
        <v>111</v>
      </c>
    </row>
    <row r="154" spans="1:28" x14ac:dyDescent="0.2">
      <c r="A154" s="73" t="s">
        <v>589</v>
      </c>
      <c r="B154" s="73" t="s">
        <v>590</v>
      </c>
      <c r="C154" s="7" t="s">
        <v>124</v>
      </c>
      <c r="D154" s="7" t="s">
        <v>207</v>
      </c>
      <c r="F154" s="7"/>
      <c r="G154" s="43">
        <v>0</v>
      </c>
      <c r="H154" s="75"/>
      <c r="I154" s="7">
        <v>0</v>
      </c>
      <c r="J154" s="7"/>
      <c r="L154" s="7"/>
      <c r="M154" s="43">
        <v>0</v>
      </c>
      <c r="N154" s="75"/>
      <c r="O154" s="7">
        <v>0</v>
      </c>
      <c r="P154" s="7"/>
      <c r="R154" s="7">
        <v>150</v>
      </c>
      <c r="S154" s="43">
        <v>51</v>
      </c>
      <c r="T154" s="75">
        <v>35</v>
      </c>
      <c r="U154" s="7">
        <v>92</v>
      </c>
      <c r="V154" s="7">
        <v>22</v>
      </c>
      <c r="W154" s="11"/>
      <c r="Y154" s="7">
        <v>256</v>
      </c>
      <c r="Z154" s="56">
        <v>51</v>
      </c>
      <c r="AA154" s="55">
        <v>92</v>
      </c>
      <c r="AB154" s="43">
        <v>51</v>
      </c>
    </row>
    <row r="155" spans="1:28" x14ac:dyDescent="0.2">
      <c r="A155" s="73" t="s">
        <v>631</v>
      </c>
      <c r="B155" s="73" t="s">
        <v>289</v>
      </c>
      <c r="C155" s="7" t="s">
        <v>62</v>
      </c>
      <c r="D155" s="7" t="s">
        <v>106</v>
      </c>
      <c r="F155" s="7">
        <v>14</v>
      </c>
      <c r="G155" s="43">
        <v>187</v>
      </c>
      <c r="H155" s="75">
        <v>25.03</v>
      </c>
      <c r="I155" s="7">
        <v>98</v>
      </c>
      <c r="J155" s="7">
        <v>95</v>
      </c>
      <c r="L155" s="7">
        <v>32</v>
      </c>
      <c r="M155" s="43">
        <v>169</v>
      </c>
      <c r="N155" s="75">
        <v>21.41</v>
      </c>
      <c r="O155" s="7">
        <v>97</v>
      </c>
      <c r="P155" s="7">
        <v>88</v>
      </c>
      <c r="R155" s="7"/>
      <c r="S155" s="43">
        <v>0</v>
      </c>
      <c r="T155" s="75"/>
      <c r="U155" s="7">
        <v>0</v>
      </c>
      <c r="V155" s="7"/>
      <c r="W155" s="11"/>
      <c r="Y155" s="7">
        <v>48</v>
      </c>
      <c r="Z155" s="56">
        <v>356</v>
      </c>
      <c r="AA155" s="55">
        <v>195</v>
      </c>
      <c r="AB155" s="43">
        <v>356</v>
      </c>
    </row>
    <row r="156" spans="1:28" x14ac:dyDescent="0.2">
      <c r="A156" s="73" t="s">
        <v>378</v>
      </c>
      <c r="B156" s="73" t="s">
        <v>379</v>
      </c>
      <c r="C156" s="73" t="s">
        <v>114</v>
      </c>
      <c r="D156" s="7" t="s">
        <v>26</v>
      </c>
      <c r="F156" s="7">
        <v>17</v>
      </c>
      <c r="G156" s="43">
        <v>184</v>
      </c>
      <c r="H156" s="75">
        <v>25.23</v>
      </c>
      <c r="I156" s="7">
        <v>0</v>
      </c>
      <c r="J156" s="7"/>
      <c r="L156" s="7">
        <v>30</v>
      </c>
      <c r="M156" s="43">
        <v>171</v>
      </c>
      <c r="N156" s="75">
        <v>21.32</v>
      </c>
      <c r="O156" s="7">
        <v>0</v>
      </c>
      <c r="P156" s="7"/>
      <c r="R156" s="7"/>
      <c r="S156" s="43">
        <v>0</v>
      </c>
      <c r="T156" s="75"/>
      <c r="U156" s="7">
        <v>0</v>
      </c>
      <c r="V156" s="7"/>
      <c r="W156" s="11"/>
      <c r="Y156" s="7">
        <v>49</v>
      </c>
      <c r="Z156" s="56">
        <v>355</v>
      </c>
      <c r="AA156" s="55">
        <v>0</v>
      </c>
      <c r="AB156" s="43">
        <v>355</v>
      </c>
    </row>
    <row r="157" spans="1:28" x14ac:dyDescent="0.2">
      <c r="A157" s="73" t="s">
        <v>362</v>
      </c>
      <c r="B157" s="73" t="s">
        <v>363</v>
      </c>
      <c r="C157" s="73" t="s">
        <v>114</v>
      </c>
      <c r="D157" s="7" t="s">
        <v>21</v>
      </c>
      <c r="F157" s="7">
        <v>27</v>
      </c>
      <c r="G157" s="43">
        <v>174</v>
      </c>
      <c r="H157" s="75">
        <v>26.04</v>
      </c>
      <c r="I157" s="7">
        <v>0</v>
      </c>
      <c r="J157" s="7"/>
      <c r="L157" s="7">
        <v>34</v>
      </c>
      <c r="M157" s="43">
        <v>167</v>
      </c>
      <c r="N157" s="75">
        <v>21.45</v>
      </c>
      <c r="O157" s="7">
        <v>0</v>
      </c>
      <c r="P157" s="7"/>
      <c r="R157" s="7"/>
      <c r="S157" s="43">
        <v>0</v>
      </c>
      <c r="T157" s="75"/>
      <c r="U157" s="7">
        <v>0</v>
      </c>
      <c r="V157" s="7"/>
      <c r="W157" s="11"/>
      <c r="Y157" s="7">
        <v>56</v>
      </c>
      <c r="Z157" s="56">
        <v>341</v>
      </c>
      <c r="AA157" s="55">
        <v>0</v>
      </c>
      <c r="AB157" s="43">
        <v>341</v>
      </c>
    </row>
    <row r="158" spans="1:28" x14ac:dyDescent="0.2">
      <c r="A158" s="73" t="s">
        <v>305</v>
      </c>
      <c r="B158" s="73" t="s">
        <v>404</v>
      </c>
      <c r="C158" s="73" t="s">
        <v>114</v>
      </c>
      <c r="D158" s="7" t="s">
        <v>26</v>
      </c>
      <c r="F158" s="7">
        <v>24</v>
      </c>
      <c r="G158" s="43">
        <v>177</v>
      </c>
      <c r="H158" s="75">
        <v>26</v>
      </c>
      <c r="I158" s="7">
        <v>0</v>
      </c>
      <c r="J158" s="7"/>
      <c r="L158" s="7">
        <v>43</v>
      </c>
      <c r="M158" s="43">
        <v>158</v>
      </c>
      <c r="N158" s="75">
        <v>22.15</v>
      </c>
      <c r="O158" s="7">
        <v>0</v>
      </c>
      <c r="P158" s="7"/>
      <c r="R158" s="7"/>
      <c r="S158" s="43">
        <v>0</v>
      </c>
      <c r="T158" s="75"/>
      <c r="U158" s="7">
        <v>0</v>
      </c>
      <c r="V158" s="7"/>
      <c r="W158" s="11"/>
      <c r="Y158" s="7">
        <v>58</v>
      </c>
      <c r="Z158" s="56">
        <v>335</v>
      </c>
      <c r="AA158" s="55">
        <v>0</v>
      </c>
      <c r="AB158" s="43">
        <v>335</v>
      </c>
    </row>
    <row r="159" spans="1:28" x14ac:dyDescent="0.2">
      <c r="A159" s="73" t="s">
        <v>568</v>
      </c>
      <c r="B159" s="73" t="s">
        <v>569</v>
      </c>
      <c r="C159" s="7" t="s">
        <v>123</v>
      </c>
      <c r="D159" s="7" t="s">
        <v>28</v>
      </c>
      <c r="F159" s="7">
        <v>33</v>
      </c>
      <c r="G159" s="43">
        <v>168</v>
      </c>
      <c r="H159" s="75">
        <v>26.3</v>
      </c>
      <c r="I159" s="7">
        <v>100</v>
      </c>
      <c r="J159" s="7">
        <v>85</v>
      </c>
      <c r="L159" s="7">
        <v>42</v>
      </c>
      <c r="M159" s="43">
        <v>159</v>
      </c>
      <c r="N159" s="75">
        <v>22.15</v>
      </c>
      <c r="O159" s="7">
        <v>100</v>
      </c>
      <c r="P159" s="7">
        <v>83</v>
      </c>
      <c r="R159" s="7"/>
      <c r="S159" s="43">
        <v>0</v>
      </c>
      <c r="T159" s="75"/>
      <c r="U159" s="7">
        <v>0</v>
      </c>
      <c r="V159" s="7"/>
      <c r="W159" s="11"/>
      <c r="Y159" s="7">
        <v>60</v>
      </c>
      <c r="Z159" s="56">
        <v>327</v>
      </c>
      <c r="AA159" s="55">
        <v>200</v>
      </c>
      <c r="AB159" s="43">
        <v>327</v>
      </c>
    </row>
    <row r="160" spans="1:28" x14ac:dyDescent="0.2">
      <c r="A160" s="73" t="s">
        <v>218</v>
      </c>
      <c r="B160" s="73" t="s">
        <v>171</v>
      </c>
      <c r="C160" s="7" t="s">
        <v>56</v>
      </c>
      <c r="D160" s="7" t="s">
        <v>23</v>
      </c>
      <c r="F160" s="7">
        <v>30</v>
      </c>
      <c r="G160" s="43">
        <v>171</v>
      </c>
      <c r="H160" s="75">
        <v>26.27</v>
      </c>
      <c r="I160" s="7">
        <v>95</v>
      </c>
      <c r="J160" s="7">
        <v>87</v>
      </c>
      <c r="L160" s="7">
        <v>47</v>
      </c>
      <c r="M160" s="43">
        <v>154</v>
      </c>
      <c r="N160" s="75">
        <v>22.32</v>
      </c>
      <c r="O160" s="7">
        <v>93</v>
      </c>
      <c r="P160" s="7">
        <v>80</v>
      </c>
      <c r="R160" s="7"/>
      <c r="S160" s="43">
        <v>0</v>
      </c>
      <c r="T160" s="75"/>
      <c r="U160" s="7">
        <v>0</v>
      </c>
      <c r="V160" s="7"/>
      <c r="W160" s="11"/>
      <c r="Y160" s="7">
        <v>61</v>
      </c>
      <c r="Z160" s="56">
        <v>325</v>
      </c>
      <c r="AA160" s="55">
        <v>188</v>
      </c>
      <c r="AB160" s="43">
        <v>325</v>
      </c>
    </row>
    <row r="161" spans="1:28" x14ac:dyDescent="0.2">
      <c r="A161" s="73" t="s">
        <v>405</v>
      </c>
      <c r="B161" s="73" t="s">
        <v>289</v>
      </c>
      <c r="C161" s="73" t="s">
        <v>114</v>
      </c>
      <c r="D161" s="7" t="s">
        <v>108</v>
      </c>
      <c r="F161" s="7">
        <v>31</v>
      </c>
      <c r="G161" s="43">
        <v>170</v>
      </c>
      <c r="H161" s="75">
        <v>26.28</v>
      </c>
      <c r="I161" s="7">
        <v>0</v>
      </c>
      <c r="J161" s="7"/>
      <c r="L161" s="7">
        <v>46</v>
      </c>
      <c r="M161" s="43">
        <v>155</v>
      </c>
      <c r="N161" s="75">
        <v>22.26</v>
      </c>
      <c r="O161" s="7">
        <v>0</v>
      </c>
      <c r="P161" s="7"/>
      <c r="R161" s="7"/>
      <c r="S161" s="43">
        <v>0</v>
      </c>
      <c r="T161" s="75"/>
      <c r="U161" s="7">
        <v>0</v>
      </c>
      <c r="V161" s="7"/>
      <c r="W161" s="11"/>
      <c r="Y161" s="7">
        <v>61</v>
      </c>
      <c r="Z161" s="56">
        <v>325</v>
      </c>
      <c r="AA161" s="55">
        <v>0</v>
      </c>
      <c r="AB161" s="43">
        <v>325</v>
      </c>
    </row>
    <row r="162" spans="1:28" x14ac:dyDescent="0.2">
      <c r="A162" s="73" t="s">
        <v>416</v>
      </c>
      <c r="B162" s="73" t="s">
        <v>434</v>
      </c>
      <c r="C162" s="73" t="s">
        <v>114</v>
      </c>
      <c r="D162" s="7" t="s">
        <v>23</v>
      </c>
      <c r="F162" s="7">
        <v>55</v>
      </c>
      <c r="G162" s="43">
        <v>146</v>
      </c>
      <c r="H162" s="75">
        <v>28.35</v>
      </c>
      <c r="I162" s="7">
        <v>0</v>
      </c>
      <c r="J162" s="7"/>
      <c r="L162" s="7">
        <v>61</v>
      </c>
      <c r="M162" s="43">
        <v>140</v>
      </c>
      <c r="N162" s="75">
        <v>23.3</v>
      </c>
      <c r="O162" s="7">
        <v>0</v>
      </c>
      <c r="P162" s="7"/>
      <c r="R162" s="7"/>
      <c r="S162" s="43">
        <v>0</v>
      </c>
      <c r="T162" s="75"/>
      <c r="U162" s="7">
        <v>0</v>
      </c>
      <c r="V162" s="7"/>
      <c r="W162" s="11"/>
      <c r="Y162" s="7">
        <v>70</v>
      </c>
      <c r="Z162" s="56">
        <v>286</v>
      </c>
      <c r="AA162" s="55">
        <v>0</v>
      </c>
      <c r="AB162" s="43">
        <v>286</v>
      </c>
    </row>
    <row r="163" spans="1:28" x14ac:dyDescent="0.2">
      <c r="A163" s="73" t="s">
        <v>249</v>
      </c>
      <c r="B163" s="73" t="s">
        <v>489</v>
      </c>
      <c r="C163" s="7" t="s">
        <v>62</v>
      </c>
      <c r="D163" s="7" t="s">
        <v>121</v>
      </c>
      <c r="F163" s="7">
        <v>56</v>
      </c>
      <c r="G163" s="43">
        <v>145</v>
      </c>
      <c r="H163" s="75">
        <v>28.45</v>
      </c>
      <c r="I163" s="7">
        <v>91</v>
      </c>
      <c r="J163" s="7">
        <v>74</v>
      </c>
      <c r="L163" s="7">
        <v>69</v>
      </c>
      <c r="M163" s="43">
        <v>132</v>
      </c>
      <c r="N163" s="75">
        <v>23.56</v>
      </c>
      <c r="O163" s="7">
        <v>92</v>
      </c>
      <c r="P163" s="7">
        <v>72</v>
      </c>
      <c r="R163" s="7"/>
      <c r="S163" s="43">
        <v>0</v>
      </c>
      <c r="T163" s="75"/>
      <c r="U163" s="7">
        <v>0</v>
      </c>
      <c r="V163" s="7"/>
      <c r="W163" s="11"/>
      <c r="Y163" s="7">
        <v>72</v>
      </c>
      <c r="Z163" s="56">
        <v>277</v>
      </c>
      <c r="AA163" s="55">
        <v>183</v>
      </c>
      <c r="AB163" s="43">
        <v>277</v>
      </c>
    </row>
    <row r="164" spans="1:28" x14ac:dyDescent="0.2">
      <c r="A164" s="73" t="s">
        <v>390</v>
      </c>
      <c r="B164" s="73" t="s">
        <v>391</v>
      </c>
      <c r="C164" s="73" t="s">
        <v>114</v>
      </c>
      <c r="D164" s="7" t="s">
        <v>26</v>
      </c>
      <c r="F164" s="7">
        <v>62</v>
      </c>
      <c r="G164" s="43">
        <v>139</v>
      </c>
      <c r="H164" s="75">
        <v>29.13</v>
      </c>
      <c r="I164" s="7">
        <v>0</v>
      </c>
      <c r="J164" s="7"/>
      <c r="L164" s="7">
        <v>83</v>
      </c>
      <c r="M164" s="43">
        <v>118</v>
      </c>
      <c r="N164" s="75">
        <v>24.53</v>
      </c>
      <c r="O164" s="7">
        <v>0</v>
      </c>
      <c r="P164" s="7"/>
      <c r="R164" s="7"/>
      <c r="S164" s="43">
        <v>0</v>
      </c>
      <c r="T164" s="75"/>
      <c r="U164" s="7">
        <v>0</v>
      </c>
      <c r="V164" s="7"/>
      <c r="W164" s="11"/>
      <c r="Y164" s="7">
        <v>80</v>
      </c>
      <c r="Z164" s="56">
        <v>257</v>
      </c>
      <c r="AA164" s="55">
        <v>0</v>
      </c>
      <c r="AB164" s="43">
        <v>257</v>
      </c>
    </row>
    <row r="165" spans="1:28" x14ac:dyDescent="0.2">
      <c r="A165" s="73" t="s">
        <v>540</v>
      </c>
      <c r="B165" s="73" t="s">
        <v>469</v>
      </c>
      <c r="C165" s="7" t="s">
        <v>62</v>
      </c>
      <c r="D165" s="7" t="s">
        <v>19</v>
      </c>
      <c r="F165" s="7">
        <v>57</v>
      </c>
      <c r="G165" s="43">
        <v>144</v>
      </c>
      <c r="H165" s="75">
        <v>28.49</v>
      </c>
      <c r="I165" s="7">
        <v>90</v>
      </c>
      <c r="J165" s="7">
        <v>73</v>
      </c>
      <c r="L165" s="7">
        <v>89</v>
      </c>
      <c r="M165" s="43">
        <v>112</v>
      </c>
      <c r="N165" s="75">
        <v>25.11</v>
      </c>
      <c r="O165" s="7">
        <v>89</v>
      </c>
      <c r="P165" s="7">
        <v>65</v>
      </c>
      <c r="R165" s="7"/>
      <c r="S165" s="43">
        <v>0</v>
      </c>
      <c r="T165" s="75"/>
      <c r="U165" s="7">
        <v>0</v>
      </c>
      <c r="V165" s="7"/>
      <c r="W165" s="11"/>
      <c r="Y165" s="7">
        <v>81</v>
      </c>
      <c r="Z165" s="56">
        <v>256</v>
      </c>
      <c r="AA165" s="55">
        <v>179</v>
      </c>
      <c r="AB165" s="43">
        <v>256</v>
      </c>
    </row>
    <row r="166" spans="1:28" x14ac:dyDescent="0.2">
      <c r="A166" s="73" t="s">
        <v>272</v>
      </c>
      <c r="B166" s="73" t="s">
        <v>400</v>
      </c>
      <c r="C166" s="73" t="s">
        <v>114</v>
      </c>
      <c r="D166" s="7" t="s">
        <v>33</v>
      </c>
      <c r="F166" s="7">
        <v>72</v>
      </c>
      <c r="G166" s="43">
        <v>129</v>
      </c>
      <c r="H166" s="75">
        <v>29.3</v>
      </c>
      <c r="I166" s="7">
        <v>0</v>
      </c>
      <c r="J166" s="7"/>
      <c r="L166" s="7">
        <v>78</v>
      </c>
      <c r="M166" s="43">
        <v>123</v>
      </c>
      <c r="N166" s="75">
        <v>24.47</v>
      </c>
      <c r="O166" s="7">
        <v>0</v>
      </c>
      <c r="P166" s="7"/>
      <c r="R166" s="7"/>
      <c r="S166" s="43">
        <v>0</v>
      </c>
      <c r="T166" s="75"/>
      <c r="U166" s="7">
        <v>0</v>
      </c>
      <c r="V166" s="7"/>
      <c r="W166" s="11"/>
      <c r="Y166" s="7">
        <v>83</v>
      </c>
      <c r="Z166" s="56">
        <v>252</v>
      </c>
      <c r="AA166" s="55">
        <v>0</v>
      </c>
      <c r="AB166" s="43">
        <v>252</v>
      </c>
    </row>
    <row r="167" spans="1:28" x14ac:dyDescent="0.2">
      <c r="A167" s="73" t="s">
        <v>513</v>
      </c>
      <c r="B167" s="73" t="s">
        <v>244</v>
      </c>
      <c r="C167" s="7" t="s">
        <v>62</v>
      </c>
      <c r="D167" s="7" t="s">
        <v>28</v>
      </c>
      <c r="F167" s="7">
        <v>69</v>
      </c>
      <c r="G167" s="43">
        <v>132</v>
      </c>
      <c r="H167" s="75">
        <v>29.24</v>
      </c>
      <c r="I167" s="7">
        <v>87</v>
      </c>
      <c r="J167" s="7">
        <v>64</v>
      </c>
      <c r="L167" s="7">
        <v>86</v>
      </c>
      <c r="M167" s="43">
        <v>115</v>
      </c>
      <c r="N167" s="75">
        <v>25.05</v>
      </c>
      <c r="O167" s="7">
        <v>91</v>
      </c>
      <c r="P167" s="7">
        <v>68</v>
      </c>
      <c r="R167" s="7"/>
      <c r="S167" s="43">
        <v>0</v>
      </c>
      <c r="T167" s="75"/>
      <c r="U167" s="7">
        <v>0</v>
      </c>
      <c r="V167" s="7"/>
      <c r="W167" s="11"/>
      <c r="Y167" s="7">
        <v>86</v>
      </c>
      <c r="Z167" s="56">
        <v>247</v>
      </c>
      <c r="AA167" s="55">
        <v>178</v>
      </c>
      <c r="AB167" s="43">
        <v>247</v>
      </c>
    </row>
    <row r="168" spans="1:28" x14ac:dyDescent="0.2">
      <c r="A168" s="73" t="s">
        <v>382</v>
      </c>
      <c r="B168" s="73" t="s">
        <v>383</v>
      </c>
      <c r="C168" s="73" t="s">
        <v>114</v>
      </c>
      <c r="D168" s="7" t="s">
        <v>108</v>
      </c>
      <c r="F168" s="7">
        <v>64</v>
      </c>
      <c r="G168" s="43">
        <v>137</v>
      </c>
      <c r="H168" s="75">
        <v>29.15</v>
      </c>
      <c r="I168" s="7">
        <v>0</v>
      </c>
      <c r="J168" s="7"/>
      <c r="L168" s="7">
        <v>97</v>
      </c>
      <c r="M168" s="43">
        <v>104</v>
      </c>
      <c r="N168" s="75">
        <v>25.22</v>
      </c>
      <c r="O168" s="7">
        <v>0</v>
      </c>
      <c r="P168" s="7"/>
      <c r="R168" s="7"/>
      <c r="S168" s="43">
        <v>0</v>
      </c>
      <c r="T168" s="75"/>
      <c r="U168" s="7">
        <v>0</v>
      </c>
      <c r="V168" s="7"/>
      <c r="W168" s="11"/>
      <c r="Y168" s="7">
        <v>91</v>
      </c>
      <c r="Z168" s="56">
        <v>241</v>
      </c>
      <c r="AA168" s="55">
        <v>0</v>
      </c>
      <c r="AB168" s="43">
        <v>241</v>
      </c>
    </row>
    <row r="169" spans="1:28" x14ac:dyDescent="0.2">
      <c r="A169" s="73" t="s">
        <v>446</v>
      </c>
      <c r="B169" s="73" t="s">
        <v>465</v>
      </c>
      <c r="C169" s="7" t="s">
        <v>55</v>
      </c>
      <c r="D169" s="7" t="s">
        <v>107</v>
      </c>
      <c r="F169" s="7">
        <v>73</v>
      </c>
      <c r="G169" s="43">
        <v>128</v>
      </c>
      <c r="H169" s="75">
        <v>29.32</v>
      </c>
      <c r="I169" s="7">
        <v>96</v>
      </c>
      <c r="J169" s="7">
        <v>62</v>
      </c>
      <c r="L169" s="7">
        <v>93</v>
      </c>
      <c r="M169" s="43">
        <v>108</v>
      </c>
      <c r="N169" s="75">
        <v>25.15</v>
      </c>
      <c r="O169" s="7">
        <v>92</v>
      </c>
      <c r="P169" s="7">
        <v>62</v>
      </c>
      <c r="R169" s="7"/>
      <c r="S169" s="43">
        <v>0</v>
      </c>
      <c r="T169" s="75"/>
      <c r="U169" s="7">
        <v>0</v>
      </c>
      <c r="V169" s="7"/>
      <c r="W169" s="11"/>
      <c r="Y169" s="7">
        <v>92</v>
      </c>
      <c r="Z169" s="56">
        <v>236</v>
      </c>
      <c r="AA169" s="55">
        <v>188</v>
      </c>
      <c r="AB169" s="43">
        <v>236</v>
      </c>
    </row>
    <row r="170" spans="1:28" x14ac:dyDescent="0.2">
      <c r="A170" s="73" t="s">
        <v>515</v>
      </c>
      <c r="B170" s="73" t="s">
        <v>486</v>
      </c>
      <c r="C170" s="7" t="s">
        <v>62</v>
      </c>
      <c r="D170" s="7" t="s">
        <v>43</v>
      </c>
      <c r="F170" s="7">
        <v>80</v>
      </c>
      <c r="G170" s="43">
        <v>121</v>
      </c>
      <c r="H170" s="75">
        <v>29.5</v>
      </c>
      <c r="I170" s="7">
        <v>85</v>
      </c>
      <c r="J170" s="7">
        <v>60</v>
      </c>
      <c r="L170" s="7">
        <v>87</v>
      </c>
      <c r="M170" s="43">
        <v>114</v>
      </c>
      <c r="N170" s="75">
        <v>25.07</v>
      </c>
      <c r="O170" s="7">
        <v>90</v>
      </c>
      <c r="P170" s="7">
        <v>67</v>
      </c>
      <c r="R170" s="7"/>
      <c r="S170" s="43">
        <v>0</v>
      </c>
      <c r="T170" s="75"/>
      <c r="U170" s="7">
        <v>0</v>
      </c>
      <c r="V170" s="7"/>
      <c r="W170" s="11"/>
      <c r="Y170" s="7">
        <v>93</v>
      </c>
      <c r="Z170" s="56">
        <v>235</v>
      </c>
      <c r="AA170" s="55">
        <v>175</v>
      </c>
      <c r="AB170" s="43">
        <v>235</v>
      </c>
    </row>
    <row r="171" spans="1:28" x14ac:dyDescent="0.2">
      <c r="A171" s="73" t="s">
        <v>291</v>
      </c>
      <c r="B171" s="73" t="s">
        <v>335</v>
      </c>
      <c r="C171" s="73" t="s">
        <v>113</v>
      </c>
      <c r="D171" s="7" t="s">
        <v>23</v>
      </c>
      <c r="F171" s="7">
        <v>100</v>
      </c>
      <c r="G171" s="43">
        <v>101</v>
      </c>
      <c r="H171" s="75">
        <v>31.32</v>
      </c>
      <c r="I171" s="7">
        <v>88</v>
      </c>
      <c r="J171" s="7"/>
      <c r="L171" s="7">
        <v>75</v>
      </c>
      <c r="M171" s="43">
        <v>126</v>
      </c>
      <c r="N171" s="75">
        <v>24.2</v>
      </c>
      <c r="O171" s="7">
        <v>89</v>
      </c>
      <c r="P171" s="7"/>
      <c r="R171" s="7"/>
      <c r="S171" s="43">
        <v>0</v>
      </c>
      <c r="T171" s="75"/>
      <c r="U171" s="7">
        <v>0</v>
      </c>
      <c r="V171" s="7"/>
      <c r="W171" s="11"/>
      <c r="Y171" s="7">
        <v>96</v>
      </c>
      <c r="Z171" s="56">
        <v>227</v>
      </c>
      <c r="AA171" s="55">
        <v>177</v>
      </c>
      <c r="AB171" s="43">
        <v>227</v>
      </c>
    </row>
    <row r="172" spans="1:28" x14ac:dyDescent="0.2">
      <c r="A172" s="73" t="s">
        <v>401</v>
      </c>
      <c r="B172" s="73" t="s">
        <v>402</v>
      </c>
      <c r="C172" s="73" t="s">
        <v>114</v>
      </c>
      <c r="D172" s="7" t="s">
        <v>108</v>
      </c>
      <c r="F172" s="7">
        <v>78</v>
      </c>
      <c r="G172" s="43">
        <v>123</v>
      </c>
      <c r="H172" s="75">
        <v>29.48</v>
      </c>
      <c r="I172" s="7">
        <v>0</v>
      </c>
      <c r="J172" s="7"/>
      <c r="L172" s="7">
        <v>100</v>
      </c>
      <c r="M172" s="43">
        <v>101</v>
      </c>
      <c r="N172" s="75">
        <v>25.43</v>
      </c>
      <c r="O172" s="7">
        <v>0</v>
      </c>
      <c r="P172" s="7"/>
      <c r="R172" s="7"/>
      <c r="S172" s="43">
        <v>0</v>
      </c>
      <c r="T172" s="75"/>
      <c r="U172" s="7">
        <v>0</v>
      </c>
      <c r="V172" s="7"/>
      <c r="W172" s="11"/>
      <c r="Y172" s="7">
        <v>97</v>
      </c>
      <c r="Z172" s="56">
        <v>224</v>
      </c>
      <c r="AA172" s="55">
        <v>0</v>
      </c>
      <c r="AB172" s="43">
        <v>224</v>
      </c>
    </row>
    <row r="173" spans="1:28" x14ac:dyDescent="0.2">
      <c r="A173" s="73" t="s">
        <v>312</v>
      </c>
      <c r="B173" s="73" t="s">
        <v>457</v>
      </c>
      <c r="C173" s="7" t="s">
        <v>56</v>
      </c>
      <c r="D173" s="7" t="s">
        <v>23</v>
      </c>
      <c r="F173" s="7">
        <v>81</v>
      </c>
      <c r="G173" s="43">
        <v>120</v>
      </c>
      <c r="H173" s="75">
        <v>29.54</v>
      </c>
      <c r="I173" s="7">
        <v>89</v>
      </c>
      <c r="J173" s="7">
        <v>59</v>
      </c>
      <c r="L173" s="7">
        <v>105</v>
      </c>
      <c r="M173" s="43">
        <v>96</v>
      </c>
      <c r="N173" s="75">
        <v>26.12</v>
      </c>
      <c r="O173" s="7">
        <v>89</v>
      </c>
      <c r="P173" s="7">
        <v>56</v>
      </c>
      <c r="R173" s="7"/>
      <c r="S173" s="43">
        <v>0</v>
      </c>
      <c r="T173" s="75"/>
      <c r="U173" s="7">
        <v>0</v>
      </c>
      <c r="V173" s="7"/>
      <c r="W173" s="11"/>
      <c r="Y173" s="7">
        <v>100</v>
      </c>
      <c r="Z173" s="56">
        <v>216</v>
      </c>
      <c r="AA173" s="55">
        <v>178</v>
      </c>
      <c r="AB173" s="43">
        <v>216</v>
      </c>
    </row>
    <row r="174" spans="1:28" x14ac:dyDescent="0.2">
      <c r="A174" s="73" t="s">
        <v>365</v>
      </c>
      <c r="B174" s="73" t="s">
        <v>235</v>
      </c>
      <c r="C174" s="73" t="s">
        <v>114</v>
      </c>
      <c r="D174" s="7" t="s">
        <v>16</v>
      </c>
      <c r="F174" s="7">
        <v>1</v>
      </c>
      <c r="G174" s="43">
        <v>200</v>
      </c>
      <c r="H174" s="75">
        <v>22.22</v>
      </c>
      <c r="I174" s="7">
        <v>0</v>
      </c>
      <c r="J174" s="7"/>
      <c r="L174" s="7"/>
      <c r="M174" s="43">
        <v>0</v>
      </c>
      <c r="N174" s="75"/>
      <c r="O174" s="7">
        <v>0</v>
      </c>
      <c r="P174" s="7"/>
      <c r="R174" s="7"/>
      <c r="S174" s="43">
        <v>0</v>
      </c>
      <c r="T174" s="75"/>
      <c r="U174" s="7">
        <v>0</v>
      </c>
      <c r="V174" s="7"/>
      <c r="W174" s="11"/>
      <c r="Y174" s="7">
        <v>104</v>
      </c>
      <c r="Z174" s="56">
        <v>200</v>
      </c>
      <c r="AA174" s="55">
        <v>0</v>
      </c>
      <c r="AB174" s="43">
        <v>200</v>
      </c>
    </row>
    <row r="175" spans="1:28" x14ac:dyDescent="0.2">
      <c r="A175" s="73" t="s">
        <v>155</v>
      </c>
      <c r="B175" s="73" t="s">
        <v>314</v>
      </c>
      <c r="C175" s="73" t="s">
        <v>114</v>
      </c>
      <c r="D175" s="7" t="s">
        <v>23</v>
      </c>
      <c r="F175" s="7"/>
      <c r="G175" s="43">
        <v>0</v>
      </c>
      <c r="H175" s="75"/>
      <c r="I175" s="7">
        <v>0</v>
      </c>
      <c r="J175" s="7"/>
      <c r="L175" s="7">
        <v>2</v>
      </c>
      <c r="M175" s="43">
        <v>199</v>
      </c>
      <c r="N175" s="75">
        <v>19.04</v>
      </c>
      <c r="O175" s="7">
        <v>0</v>
      </c>
      <c r="P175" s="7"/>
      <c r="R175" s="7"/>
      <c r="S175" s="43">
        <v>0</v>
      </c>
      <c r="T175" s="75"/>
      <c r="U175" s="7">
        <v>0</v>
      </c>
      <c r="V175" s="7"/>
      <c r="W175" s="11"/>
      <c r="Y175" s="7">
        <v>106</v>
      </c>
      <c r="Z175" s="56">
        <v>199</v>
      </c>
      <c r="AA175" s="55">
        <v>0</v>
      </c>
      <c r="AB175" s="43">
        <v>199</v>
      </c>
    </row>
    <row r="176" spans="1:28" x14ac:dyDescent="0.2">
      <c r="A176" s="73" t="s">
        <v>481</v>
      </c>
      <c r="B176" s="73" t="s">
        <v>468</v>
      </c>
      <c r="C176" s="7" t="s">
        <v>56</v>
      </c>
      <c r="D176" s="7" t="s">
        <v>120</v>
      </c>
      <c r="F176" s="7">
        <v>97</v>
      </c>
      <c r="G176" s="43">
        <v>104</v>
      </c>
      <c r="H176" s="75">
        <v>31.15</v>
      </c>
      <c r="I176" s="7">
        <v>87</v>
      </c>
      <c r="J176" s="7">
        <v>50</v>
      </c>
      <c r="L176" s="7">
        <v>109</v>
      </c>
      <c r="M176" s="43">
        <v>92</v>
      </c>
      <c r="N176" s="75">
        <v>26.34</v>
      </c>
      <c r="O176" s="7">
        <v>88</v>
      </c>
      <c r="P176" s="7">
        <v>53</v>
      </c>
      <c r="R176" s="7"/>
      <c r="S176" s="43">
        <v>0</v>
      </c>
      <c r="T176" s="75"/>
      <c r="U176" s="7">
        <v>0</v>
      </c>
      <c r="V176" s="7"/>
      <c r="W176" s="11"/>
      <c r="Y176" s="7">
        <v>109</v>
      </c>
      <c r="Z176" s="56">
        <v>196</v>
      </c>
      <c r="AA176" s="55">
        <v>175</v>
      </c>
      <c r="AB176" s="43">
        <v>196</v>
      </c>
    </row>
    <row r="177" spans="1:28" x14ac:dyDescent="0.2">
      <c r="A177" s="73" t="s">
        <v>421</v>
      </c>
      <c r="B177" s="73" t="s">
        <v>422</v>
      </c>
      <c r="C177" s="73" t="s">
        <v>114</v>
      </c>
      <c r="D177" s="7" t="s">
        <v>33</v>
      </c>
      <c r="F177" s="7">
        <v>5</v>
      </c>
      <c r="G177" s="43">
        <v>196</v>
      </c>
      <c r="H177" s="75">
        <v>23.52</v>
      </c>
      <c r="I177" s="7">
        <v>0</v>
      </c>
      <c r="J177" s="7"/>
      <c r="L177" s="7"/>
      <c r="M177" s="43">
        <v>0</v>
      </c>
      <c r="N177" s="75"/>
      <c r="O177" s="7">
        <v>0</v>
      </c>
      <c r="P177" s="7"/>
      <c r="R177" s="7"/>
      <c r="S177" s="43">
        <v>0</v>
      </c>
      <c r="T177" s="75"/>
      <c r="U177" s="7">
        <v>0</v>
      </c>
      <c r="V177" s="7"/>
      <c r="W177" s="11"/>
      <c r="Y177" s="7">
        <v>109</v>
      </c>
      <c r="Z177" s="56">
        <v>196</v>
      </c>
      <c r="AA177" s="55">
        <v>0</v>
      </c>
      <c r="AB177" s="43">
        <v>196</v>
      </c>
    </row>
    <row r="178" spans="1:28" x14ac:dyDescent="0.2">
      <c r="A178" s="73" t="s">
        <v>479</v>
      </c>
      <c r="B178" s="73" t="s">
        <v>486</v>
      </c>
      <c r="C178" s="7" t="s">
        <v>62</v>
      </c>
      <c r="D178" s="7" t="s">
        <v>107</v>
      </c>
      <c r="F178" s="7">
        <v>93</v>
      </c>
      <c r="G178" s="43">
        <v>108</v>
      </c>
      <c r="H178" s="75">
        <v>30.59</v>
      </c>
      <c r="I178" s="7">
        <v>83</v>
      </c>
      <c r="J178" s="7">
        <v>53</v>
      </c>
      <c r="L178" s="7">
        <v>115</v>
      </c>
      <c r="M178" s="43">
        <v>86</v>
      </c>
      <c r="N178" s="75">
        <v>27.05</v>
      </c>
      <c r="O178" s="7">
        <v>84</v>
      </c>
      <c r="P178" s="7">
        <v>49</v>
      </c>
      <c r="R178" s="7"/>
      <c r="S178" s="43">
        <v>0</v>
      </c>
      <c r="T178" s="75"/>
      <c r="U178" s="7">
        <v>0</v>
      </c>
      <c r="V178" s="7"/>
      <c r="W178" s="11"/>
      <c r="Y178" s="7">
        <v>111</v>
      </c>
      <c r="Z178" s="56">
        <v>194</v>
      </c>
      <c r="AA178" s="55">
        <v>167</v>
      </c>
      <c r="AB178" s="43">
        <v>194</v>
      </c>
    </row>
    <row r="179" spans="1:28" x14ac:dyDescent="0.2">
      <c r="A179" s="73" t="s">
        <v>517</v>
      </c>
      <c r="B179" s="73" t="s">
        <v>518</v>
      </c>
      <c r="C179" s="7" t="s">
        <v>62</v>
      </c>
      <c r="D179" s="7" t="s">
        <v>106</v>
      </c>
      <c r="F179" s="7">
        <v>8</v>
      </c>
      <c r="G179" s="43">
        <v>193</v>
      </c>
      <c r="H179" s="75">
        <v>24.08</v>
      </c>
      <c r="I179" s="7">
        <v>99</v>
      </c>
      <c r="J179" s="7">
        <v>98</v>
      </c>
      <c r="L179" s="7"/>
      <c r="M179" s="43">
        <v>0</v>
      </c>
      <c r="N179" s="75"/>
      <c r="O179" s="7">
        <v>0</v>
      </c>
      <c r="P179" s="7"/>
      <c r="R179" s="7"/>
      <c r="S179" s="43">
        <v>0</v>
      </c>
      <c r="T179" s="75"/>
      <c r="U179" s="7">
        <v>0</v>
      </c>
      <c r="V179" s="7"/>
      <c r="W179" s="11"/>
      <c r="Y179" s="7">
        <v>112</v>
      </c>
      <c r="Z179" s="56">
        <v>193</v>
      </c>
      <c r="AA179" s="55">
        <v>99</v>
      </c>
      <c r="AB179" s="43">
        <v>193</v>
      </c>
    </row>
    <row r="180" spans="1:28" x14ac:dyDescent="0.2">
      <c r="A180" s="73" t="s">
        <v>677</v>
      </c>
      <c r="B180" s="73" t="s">
        <v>486</v>
      </c>
      <c r="C180" s="7" t="s">
        <v>55</v>
      </c>
      <c r="D180" s="7" t="s">
        <v>105</v>
      </c>
      <c r="F180" s="7"/>
      <c r="G180" s="43">
        <v>0</v>
      </c>
      <c r="H180" s="75"/>
      <c r="I180" s="7">
        <v>0</v>
      </c>
      <c r="J180" s="7"/>
      <c r="L180" s="7">
        <v>9</v>
      </c>
      <c r="M180" s="43">
        <v>192</v>
      </c>
      <c r="N180" s="75">
        <v>20.22</v>
      </c>
      <c r="O180" s="7">
        <v>100</v>
      </c>
      <c r="P180" s="7">
        <v>98</v>
      </c>
      <c r="R180" s="7"/>
      <c r="S180" s="43">
        <v>0</v>
      </c>
      <c r="T180" s="75"/>
      <c r="U180" s="7">
        <v>0</v>
      </c>
      <c r="V180" s="7"/>
      <c r="W180" s="11"/>
      <c r="Y180" s="7">
        <v>114</v>
      </c>
      <c r="Z180" s="56">
        <v>192</v>
      </c>
      <c r="AA180" s="55">
        <v>100</v>
      </c>
      <c r="AB180" s="43">
        <v>192</v>
      </c>
    </row>
    <row r="181" spans="1:28" x14ac:dyDescent="0.2">
      <c r="A181" s="73" t="s">
        <v>423</v>
      </c>
      <c r="B181" s="73" t="s">
        <v>498</v>
      </c>
      <c r="C181" s="7" t="s">
        <v>56</v>
      </c>
      <c r="D181" s="7" t="s">
        <v>23</v>
      </c>
      <c r="F181" s="7">
        <v>101</v>
      </c>
      <c r="G181" s="43">
        <v>100</v>
      </c>
      <c r="H181" s="75">
        <v>31.37</v>
      </c>
      <c r="I181" s="7">
        <v>85</v>
      </c>
      <c r="J181" s="7">
        <v>47</v>
      </c>
      <c r="L181" s="7">
        <v>110</v>
      </c>
      <c r="M181" s="43">
        <v>91</v>
      </c>
      <c r="N181" s="75">
        <v>26.41</v>
      </c>
      <c r="O181" s="7">
        <v>87</v>
      </c>
      <c r="P181" s="7">
        <v>52</v>
      </c>
      <c r="R181" s="7"/>
      <c r="S181" s="43">
        <v>0</v>
      </c>
      <c r="T181" s="75"/>
      <c r="U181" s="7">
        <v>0</v>
      </c>
      <c r="V181" s="7"/>
      <c r="W181" s="11"/>
      <c r="Y181" s="7">
        <v>115</v>
      </c>
      <c r="Z181" s="56">
        <v>191</v>
      </c>
      <c r="AA181" s="55">
        <v>172</v>
      </c>
      <c r="AB181" s="43">
        <v>191</v>
      </c>
    </row>
    <row r="182" spans="1:28" x14ac:dyDescent="0.2">
      <c r="A182" s="73" t="s">
        <v>272</v>
      </c>
      <c r="B182" s="73" t="s">
        <v>381</v>
      </c>
      <c r="C182" s="7" t="s">
        <v>56</v>
      </c>
      <c r="D182" s="7" t="s">
        <v>33</v>
      </c>
      <c r="F182" s="7">
        <v>106</v>
      </c>
      <c r="G182" s="43">
        <v>95</v>
      </c>
      <c r="H182" s="75">
        <v>32.25</v>
      </c>
      <c r="I182" s="7">
        <v>84</v>
      </c>
      <c r="J182" s="7">
        <v>45</v>
      </c>
      <c r="L182" s="7">
        <v>114</v>
      </c>
      <c r="M182" s="43">
        <v>87</v>
      </c>
      <c r="N182" s="75">
        <v>26.52</v>
      </c>
      <c r="O182" s="7">
        <v>86</v>
      </c>
      <c r="P182" s="7">
        <v>50</v>
      </c>
      <c r="R182" s="7"/>
      <c r="S182" s="43">
        <v>0</v>
      </c>
      <c r="T182" s="75"/>
      <c r="U182" s="7">
        <v>0</v>
      </c>
      <c r="V182" s="7"/>
      <c r="W182" s="11"/>
      <c r="Y182" s="7">
        <v>119</v>
      </c>
      <c r="Z182" s="56">
        <v>182</v>
      </c>
      <c r="AA182" s="55">
        <v>170</v>
      </c>
      <c r="AB182" s="43">
        <v>182</v>
      </c>
    </row>
    <row r="183" spans="1:28" x14ac:dyDescent="0.2">
      <c r="A183" s="73" t="s">
        <v>426</v>
      </c>
      <c r="B183" s="73" t="s">
        <v>427</v>
      </c>
      <c r="C183" s="73" t="s">
        <v>114</v>
      </c>
      <c r="D183" s="7" t="s">
        <v>23</v>
      </c>
      <c r="F183" s="7"/>
      <c r="G183" s="43">
        <v>0</v>
      </c>
      <c r="H183" s="75"/>
      <c r="I183" s="7">
        <v>0</v>
      </c>
      <c r="J183" s="7"/>
      <c r="L183" s="7">
        <v>21</v>
      </c>
      <c r="M183" s="43">
        <v>180</v>
      </c>
      <c r="N183" s="75">
        <v>21.06</v>
      </c>
      <c r="O183" s="7">
        <v>0</v>
      </c>
      <c r="P183" s="7"/>
      <c r="R183" s="7"/>
      <c r="S183" s="43">
        <v>0</v>
      </c>
      <c r="T183" s="75"/>
      <c r="U183" s="7">
        <v>0</v>
      </c>
      <c r="V183" s="7"/>
      <c r="W183" s="11"/>
      <c r="Y183" s="7">
        <v>121</v>
      </c>
      <c r="Z183" s="56">
        <v>180</v>
      </c>
      <c r="AA183" s="55">
        <v>0</v>
      </c>
      <c r="AB183" s="43">
        <v>180</v>
      </c>
    </row>
    <row r="184" spans="1:28" x14ac:dyDescent="0.2">
      <c r="A184" s="73" t="s">
        <v>170</v>
      </c>
      <c r="B184" s="73" t="s">
        <v>480</v>
      </c>
      <c r="C184" s="7" t="s">
        <v>114</v>
      </c>
      <c r="D184" s="7" t="s">
        <v>35</v>
      </c>
      <c r="F184" s="7"/>
      <c r="G184" s="43">
        <v>0</v>
      </c>
      <c r="H184" s="75"/>
      <c r="I184" s="7">
        <v>0</v>
      </c>
      <c r="J184" s="7"/>
      <c r="L184" s="7">
        <v>22</v>
      </c>
      <c r="M184" s="43">
        <v>179</v>
      </c>
      <c r="N184" s="75">
        <v>21.06</v>
      </c>
      <c r="O184" s="7">
        <v>0</v>
      </c>
      <c r="P184" s="7"/>
      <c r="R184" s="7"/>
      <c r="S184" s="43">
        <v>0</v>
      </c>
      <c r="T184" s="75"/>
      <c r="U184" s="7">
        <v>0</v>
      </c>
      <c r="V184" s="7"/>
      <c r="W184" s="11"/>
      <c r="Y184" s="7">
        <v>122</v>
      </c>
      <c r="Z184" s="56">
        <v>179</v>
      </c>
      <c r="AA184" s="55">
        <v>0</v>
      </c>
      <c r="AB184" s="43">
        <v>179</v>
      </c>
    </row>
    <row r="185" spans="1:28" x14ac:dyDescent="0.2">
      <c r="A185" s="73" t="s">
        <v>467</v>
      </c>
      <c r="B185" s="73" t="s">
        <v>450</v>
      </c>
      <c r="C185" s="7" t="s">
        <v>55</v>
      </c>
      <c r="D185" s="7" t="s">
        <v>43</v>
      </c>
      <c r="F185" s="7"/>
      <c r="G185" s="43">
        <v>0</v>
      </c>
      <c r="H185" s="75"/>
      <c r="I185" s="7">
        <v>0</v>
      </c>
      <c r="J185" s="7"/>
      <c r="L185" s="7">
        <v>23</v>
      </c>
      <c r="M185" s="43">
        <v>178</v>
      </c>
      <c r="N185" s="75">
        <v>21.1</v>
      </c>
      <c r="O185" s="7">
        <v>96</v>
      </c>
      <c r="P185" s="7">
        <v>92</v>
      </c>
      <c r="R185" s="7"/>
      <c r="S185" s="43">
        <v>0</v>
      </c>
      <c r="T185" s="75"/>
      <c r="U185" s="7">
        <v>0</v>
      </c>
      <c r="V185" s="7"/>
      <c r="W185" s="11"/>
      <c r="Y185" s="7">
        <v>124</v>
      </c>
      <c r="Z185" s="56">
        <v>178</v>
      </c>
      <c r="AA185" s="55">
        <v>96</v>
      </c>
      <c r="AB185" s="43">
        <v>178</v>
      </c>
    </row>
    <row r="186" spans="1:28" x14ac:dyDescent="0.2">
      <c r="A186" s="73" t="s">
        <v>330</v>
      </c>
      <c r="B186" s="73" t="s">
        <v>157</v>
      </c>
      <c r="C186" s="73" t="s">
        <v>113</v>
      </c>
      <c r="D186" s="7" t="s">
        <v>23</v>
      </c>
      <c r="F186" s="7"/>
      <c r="G186" s="43">
        <v>0</v>
      </c>
      <c r="H186" s="75"/>
      <c r="I186" s="7">
        <v>0</v>
      </c>
      <c r="J186" s="7"/>
      <c r="L186" s="7">
        <v>24</v>
      </c>
      <c r="M186" s="43">
        <v>177</v>
      </c>
      <c r="N186" s="75">
        <v>21.12</v>
      </c>
      <c r="O186" s="7">
        <v>100</v>
      </c>
      <c r="P186" s="7"/>
      <c r="R186" s="7"/>
      <c r="S186" s="43">
        <v>0</v>
      </c>
      <c r="T186" s="75"/>
      <c r="U186" s="7">
        <v>0</v>
      </c>
      <c r="V186" s="7"/>
      <c r="W186" s="11"/>
      <c r="Y186" s="7">
        <v>125</v>
      </c>
      <c r="Z186" s="56">
        <v>177</v>
      </c>
      <c r="AA186" s="55">
        <v>100</v>
      </c>
      <c r="AB186" s="43">
        <v>177</v>
      </c>
    </row>
    <row r="187" spans="1:28" x14ac:dyDescent="0.2">
      <c r="A187" s="73" t="s">
        <v>500</v>
      </c>
      <c r="B187" s="73" t="s">
        <v>491</v>
      </c>
      <c r="C187" s="7" t="s">
        <v>56</v>
      </c>
      <c r="D187" s="7" t="s">
        <v>23</v>
      </c>
      <c r="F187" s="7">
        <v>28</v>
      </c>
      <c r="G187" s="43">
        <v>173</v>
      </c>
      <c r="H187" s="75">
        <v>26.2</v>
      </c>
      <c r="I187" s="7">
        <v>96</v>
      </c>
      <c r="J187" s="7">
        <v>89</v>
      </c>
      <c r="L187" s="7"/>
      <c r="M187" s="43">
        <v>0</v>
      </c>
      <c r="N187" s="75"/>
      <c r="O187" s="7">
        <v>0</v>
      </c>
      <c r="P187" s="7"/>
      <c r="R187" s="7"/>
      <c r="S187" s="43">
        <v>0</v>
      </c>
      <c r="T187" s="75"/>
      <c r="U187" s="7">
        <v>0</v>
      </c>
      <c r="V187" s="7"/>
      <c r="W187" s="11"/>
      <c r="Y187" s="7">
        <v>126</v>
      </c>
      <c r="Z187" s="56">
        <v>173</v>
      </c>
      <c r="AA187" s="55">
        <v>96</v>
      </c>
      <c r="AB187" s="43">
        <v>173</v>
      </c>
    </row>
    <row r="188" spans="1:28" x14ac:dyDescent="0.2">
      <c r="A188" s="73" t="s">
        <v>294</v>
      </c>
      <c r="B188" s="73" t="s">
        <v>337</v>
      </c>
      <c r="C188" s="73" t="s">
        <v>113</v>
      </c>
      <c r="D188" s="7" t="s">
        <v>23</v>
      </c>
      <c r="F188" s="7"/>
      <c r="G188" s="43">
        <v>0</v>
      </c>
      <c r="H188" s="75"/>
      <c r="I188" s="7">
        <v>0</v>
      </c>
      <c r="J188" s="7"/>
      <c r="L188" s="7">
        <v>29</v>
      </c>
      <c r="M188" s="43">
        <v>172</v>
      </c>
      <c r="N188" s="75">
        <v>21.29</v>
      </c>
      <c r="O188" s="7">
        <v>99</v>
      </c>
      <c r="P188" s="7"/>
      <c r="R188" s="7"/>
      <c r="S188" s="43">
        <v>0</v>
      </c>
      <c r="T188" s="75"/>
      <c r="U188" s="7">
        <v>0</v>
      </c>
      <c r="V188" s="7"/>
      <c r="W188" s="11"/>
      <c r="Y188" s="7">
        <v>127</v>
      </c>
      <c r="Z188" s="56">
        <v>172</v>
      </c>
      <c r="AA188" s="55">
        <v>99</v>
      </c>
      <c r="AB188" s="43">
        <v>172</v>
      </c>
    </row>
    <row r="189" spans="1:28" x14ac:dyDescent="0.2">
      <c r="A189" s="73" t="s">
        <v>548</v>
      </c>
      <c r="B189" s="73" t="s">
        <v>549</v>
      </c>
      <c r="C189" s="7" t="s">
        <v>61</v>
      </c>
      <c r="D189" s="7" t="s">
        <v>23</v>
      </c>
      <c r="F189" s="7"/>
      <c r="G189" s="43">
        <v>0</v>
      </c>
      <c r="H189" s="75"/>
      <c r="I189" s="7">
        <v>0</v>
      </c>
      <c r="J189" s="7"/>
      <c r="L189" s="7">
        <v>37</v>
      </c>
      <c r="M189" s="43">
        <v>164</v>
      </c>
      <c r="N189" s="75">
        <v>21.47</v>
      </c>
      <c r="O189" s="7">
        <v>100</v>
      </c>
      <c r="P189" s="7">
        <v>86</v>
      </c>
      <c r="R189" s="7"/>
      <c r="S189" s="43">
        <v>0</v>
      </c>
      <c r="T189" s="75"/>
      <c r="U189" s="7">
        <v>0</v>
      </c>
      <c r="V189" s="7"/>
      <c r="W189" s="11"/>
      <c r="Y189" s="7">
        <v>131</v>
      </c>
      <c r="Z189" s="56">
        <v>164</v>
      </c>
      <c r="AA189" s="55">
        <v>100</v>
      </c>
      <c r="AB189" s="43">
        <v>164</v>
      </c>
    </row>
    <row r="190" spans="1:28" x14ac:dyDescent="0.2">
      <c r="A190" s="73" t="s">
        <v>564</v>
      </c>
      <c r="B190" s="73" t="s">
        <v>506</v>
      </c>
      <c r="C190" s="7" t="s">
        <v>123</v>
      </c>
      <c r="D190" s="7" t="s">
        <v>209</v>
      </c>
      <c r="F190" s="7">
        <v>38</v>
      </c>
      <c r="G190" s="43">
        <v>163</v>
      </c>
      <c r="H190" s="75">
        <v>26.54</v>
      </c>
      <c r="I190" s="7">
        <v>99</v>
      </c>
      <c r="J190" s="7">
        <v>83</v>
      </c>
      <c r="L190" s="7"/>
      <c r="M190" s="43">
        <v>0</v>
      </c>
      <c r="N190" s="75"/>
      <c r="O190" s="7">
        <v>0</v>
      </c>
      <c r="P190" s="7"/>
      <c r="R190" s="7"/>
      <c r="S190" s="43">
        <v>0</v>
      </c>
      <c r="T190" s="75"/>
      <c r="U190" s="7">
        <v>0</v>
      </c>
      <c r="V190" s="7"/>
      <c r="W190" s="11"/>
      <c r="Y190" s="7">
        <v>133</v>
      </c>
      <c r="Z190" s="56">
        <v>163</v>
      </c>
      <c r="AA190" s="55">
        <v>99</v>
      </c>
      <c r="AB190" s="43">
        <v>163</v>
      </c>
    </row>
    <row r="191" spans="1:28" x14ac:dyDescent="0.2">
      <c r="A191" s="73" t="s">
        <v>507</v>
      </c>
      <c r="B191" s="73" t="s">
        <v>182</v>
      </c>
      <c r="C191" s="7" t="s">
        <v>56</v>
      </c>
      <c r="D191" s="7" t="s">
        <v>107</v>
      </c>
      <c r="F191" s="7">
        <v>39</v>
      </c>
      <c r="G191" s="43">
        <v>162</v>
      </c>
      <c r="H191" s="75">
        <v>26.55</v>
      </c>
      <c r="I191" s="7">
        <v>93</v>
      </c>
      <c r="J191" s="7">
        <v>82</v>
      </c>
      <c r="L191" s="7"/>
      <c r="M191" s="43">
        <v>0</v>
      </c>
      <c r="N191" s="75"/>
      <c r="O191" s="7">
        <v>0</v>
      </c>
      <c r="P191" s="7"/>
      <c r="R191" s="7"/>
      <c r="S191" s="43">
        <v>0</v>
      </c>
      <c r="T191" s="75"/>
      <c r="U191" s="7">
        <v>0</v>
      </c>
      <c r="V191" s="7"/>
      <c r="W191" s="11"/>
      <c r="Y191" s="7">
        <v>134</v>
      </c>
      <c r="Z191" s="56">
        <v>162</v>
      </c>
      <c r="AA191" s="55">
        <v>93</v>
      </c>
      <c r="AB191" s="43">
        <v>162</v>
      </c>
    </row>
    <row r="192" spans="1:28" x14ac:dyDescent="0.2">
      <c r="A192" s="73" t="s">
        <v>361</v>
      </c>
      <c r="B192" s="73" t="s">
        <v>407</v>
      </c>
      <c r="C192" s="73" t="s">
        <v>114</v>
      </c>
      <c r="D192" s="7" t="s">
        <v>23</v>
      </c>
      <c r="F192" s="7">
        <v>120</v>
      </c>
      <c r="G192" s="43">
        <v>81</v>
      </c>
      <c r="H192" s="75">
        <v>34.380000000000003</v>
      </c>
      <c r="I192" s="7">
        <v>0</v>
      </c>
      <c r="J192" s="7"/>
      <c r="L192" s="7">
        <v>120</v>
      </c>
      <c r="M192" s="43">
        <v>81</v>
      </c>
      <c r="N192" s="75">
        <v>27.44</v>
      </c>
      <c r="O192" s="7">
        <v>0</v>
      </c>
      <c r="P192" s="7"/>
      <c r="R192" s="7"/>
      <c r="S192" s="43">
        <v>0</v>
      </c>
      <c r="T192" s="75"/>
      <c r="U192" s="7">
        <v>0</v>
      </c>
      <c r="V192" s="7"/>
      <c r="W192" s="11"/>
      <c r="Y192" s="7">
        <v>134</v>
      </c>
      <c r="Z192" s="56">
        <v>162</v>
      </c>
      <c r="AA192" s="55">
        <v>0</v>
      </c>
      <c r="AB192" s="43">
        <v>162</v>
      </c>
    </row>
    <row r="193" spans="1:28" x14ac:dyDescent="0.2">
      <c r="A193" s="73" t="s">
        <v>698</v>
      </c>
      <c r="B193" s="73" t="s">
        <v>697</v>
      </c>
      <c r="C193" s="7" t="s">
        <v>114</v>
      </c>
      <c r="D193" s="7" t="s">
        <v>16</v>
      </c>
      <c r="F193" s="7"/>
      <c r="G193" s="43">
        <v>0</v>
      </c>
      <c r="H193" s="75"/>
      <c r="I193" s="7">
        <v>0</v>
      </c>
      <c r="J193" s="7"/>
      <c r="L193" s="7">
        <v>39</v>
      </c>
      <c r="M193" s="43">
        <v>162</v>
      </c>
      <c r="N193" s="75">
        <v>21.57</v>
      </c>
      <c r="O193" s="7">
        <v>0</v>
      </c>
      <c r="P193" s="7"/>
      <c r="R193" s="7"/>
      <c r="S193" s="43">
        <v>0</v>
      </c>
      <c r="T193" s="75"/>
      <c r="U193" s="7">
        <v>0</v>
      </c>
      <c r="V193" s="7"/>
      <c r="W193" s="11"/>
      <c r="Y193" s="7">
        <v>134</v>
      </c>
      <c r="Z193" s="56">
        <v>162</v>
      </c>
      <c r="AA193" s="55">
        <v>0</v>
      </c>
      <c r="AB193" s="43">
        <v>162</v>
      </c>
    </row>
    <row r="194" spans="1:28" x14ac:dyDescent="0.2">
      <c r="A194" s="73" t="s">
        <v>144</v>
      </c>
      <c r="B194" s="73" t="s">
        <v>141</v>
      </c>
      <c r="C194" s="73" t="s">
        <v>113</v>
      </c>
      <c r="D194" s="7" t="s">
        <v>121</v>
      </c>
      <c r="F194" s="7"/>
      <c r="G194" s="43">
        <v>0</v>
      </c>
      <c r="H194" s="75"/>
      <c r="I194" s="7">
        <v>0</v>
      </c>
      <c r="J194" s="7"/>
      <c r="L194" s="7">
        <v>40</v>
      </c>
      <c r="M194" s="43">
        <v>161</v>
      </c>
      <c r="N194" s="75">
        <v>22</v>
      </c>
      <c r="O194" s="7">
        <v>97</v>
      </c>
      <c r="P194" s="7"/>
      <c r="R194" s="7"/>
      <c r="S194" s="43">
        <v>0</v>
      </c>
      <c r="T194" s="75"/>
      <c r="U194" s="7">
        <v>0</v>
      </c>
      <c r="V194" s="7"/>
      <c r="W194" s="11"/>
      <c r="Y194" s="7">
        <v>137</v>
      </c>
      <c r="Z194" s="56">
        <v>161</v>
      </c>
      <c r="AA194" s="55">
        <v>97</v>
      </c>
      <c r="AB194" s="43">
        <v>161</v>
      </c>
    </row>
    <row r="195" spans="1:28" x14ac:dyDescent="0.2">
      <c r="A195" s="73" t="s">
        <v>585</v>
      </c>
      <c r="B195" s="73" t="s">
        <v>586</v>
      </c>
      <c r="C195" s="7" t="s">
        <v>124</v>
      </c>
      <c r="D195" s="7" t="s">
        <v>23</v>
      </c>
      <c r="F195" s="7">
        <v>114</v>
      </c>
      <c r="G195" s="43">
        <v>87</v>
      </c>
      <c r="H195" s="75">
        <v>33.31</v>
      </c>
      <c r="I195" s="7">
        <v>97</v>
      </c>
      <c r="J195" s="7">
        <v>39</v>
      </c>
      <c r="L195" s="7">
        <v>128</v>
      </c>
      <c r="M195" s="43">
        <v>73</v>
      </c>
      <c r="N195" s="75">
        <v>29.03</v>
      </c>
      <c r="O195" s="7">
        <v>97</v>
      </c>
      <c r="P195" s="7">
        <v>38</v>
      </c>
      <c r="R195" s="7"/>
      <c r="S195" s="43">
        <v>0</v>
      </c>
      <c r="T195" s="75"/>
      <c r="U195" s="7">
        <v>0</v>
      </c>
      <c r="V195" s="7"/>
      <c r="W195" s="11"/>
      <c r="Y195" s="7">
        <v>139</v>
      </c>
      <c r="Z195" s="56">
        <v>160</v>
      </c>
      <c r="AA195" s="55">
        <v>194</v>
      </c>
      <c r="AB195" s="43">
        <v>160</v>
      </c>
    </row>
    <row r="196" spans="1:28" x14ac:dyDescent="0.2">
      <c r="A196" s="73" t="s">
        <v>630</v>
      </c>
      <c r="B196" s="73" t="s">
        <v>434</v>
      </c>
      <c r="C196" s="7" t="s">
        <v>124</v>
      </c>
      <c r="D196" s="7" t="s">
        <v>17</v>
      </c>
      <c r="F196" s="7">
        <v>41</v>
      </c>
      <c r="G196" s="43">
        <v>160</v>
      </c>
      <c r="H196" s="75">
        <v>27.05</v>
      </c>
      <c r="I196" s="7">
        <v>99</v>
      </c>
      <c r="J196" s="7">
        <v>80</v>
      </c>
      <c r="L196" s="7"/>
      <c r="M196" s="43">
        <v>0</v>
      </c>
      <c r="N196" s="75"/>
      <c r="O196" s="7">
        <v>0</v>
      </c>
      <c r="P196" s="7"/>
      <c r="R196" s="7"/>
      <c r="S196" s="43">
        <v>0</v>
      </c>
      <c r="T196" s="75"/>
      <c r="U196" s="7">
        <v>0</v>
      </c>
      <c r="V196" s="7"/>
      <c r="W196" s="11"/>
      <c r="Y196" s="7">
        <v>139</v>
      </c>
      <c r="Z196" s="56">
        <v>160</v>
      </c>
      <c r="AA196" s="55">
        <v>99</v>
      </c>
      <c r="AB196" s="43">
        <v>160</v>
      </c>
    </row>
    <row r="197" spans="1:28" x14ac:dyDescent="0.2">
      <c r="A197" s="73" t="s">
        <v>197</v>
      </c>
      <c r="B197" s="73" t="s">
        <v>469</v>
      </c>
      <c r="C197" s="7" t="s">
        <v>62</v>
      </c>
      <c r="D197" s="7" t="s">
        <v>43</v>
      </c>
      <c r="F197" s="7">
        <v>47</v>
      </c>
      <c r="G197" s="43">
        <v>154</v>
      </c>
      <c r="H197" s="75">
        <v>27.49</v>
      </c>
      <c r="I197" s="7">
        <v>94</v>
      </c>
      <c r="J197" s="7">
        <v>77</v>
      </c>
      <c r="L197" s="7"/>
      <c r="M197" s="43">
        <v>0</v>
      </c>
      <c r="N197" s="75"/>
      <c r="O197" s="7">
        <v>0</v>
      </c>
      <c r="P197" s="7"/>
      <c r="R197" s="7"/>
      <c r="S197" s="43">
        <v>0</v>
      </c>
      <c r="T197" s="75"/>
      <c r="U197" s="7">
        <v>0</v>
      </c>
      <c r="V197" s="7"/>
      <c r="W197" s="11"/>
      <c r="Y197" s="7">
        <v>147</v>
      </c>
      <c r="Z197" s="56">
        <v>154</v>
      </c>
      <c r="AA197" s="55">
        <v>94</v>
      </c>
      <c r="AB197" s="43">
        <v>154</v>
      </c>
    </row>
    <row r="198" spans="1:28" x14ac:dyDescent="0.2">
      <c r="A198" s="73" t="s">
        <v>230</v>
      </c>
      <c r="B198" s="73" t="s">
        <v>371</v>
      </c>
      <c r="C198" s="73" t="s">
        <v>114</v>
      </c>
      <c r="D198" s="7" t="s">
        <v>106</v>
      </c>
      <c r="F198" s="7">
        <v>53</v>
      </c>
      <c r="G198" s="43">
        <v>148</v>
      </c>
      <c r="H198" s="75">
        <v>28.25</v>
      </c>
      <c r="I198" s="7">
        <v>0</v>
      </c>
      <c r="J198" s="7"/>
      <c r="L198" s="7"/>
      <c r="M198" s="43">
        <v>0</v>
      </c>
      <c r="N198" s="75"/>
      <c r="O198" s="7">
        <v>0</v>
      </c>
      <c r="P198" s="7"/>
      <c r="R198" s="7"/>
      <c r="S198" s="43">
        <v>0</v>
      </c>
      <c r="T198" s="75"/>
      <c r="U198" s="7">
        <v>0</v>
      </c>
      <c r="V198" s="7"/>
      <c r="W198" s="11"/>
      <c r="Y198" s="7">
        <v>151</v>
      </c>
      <c r="Z198" s="56">
        <v>148</v>
      </c>
      <c r="AA198" s="55">
        <v>0</v>
      </c>
      <c r="AB198" s="43">
        <v>148</v>
      </c>
    </row>
    <row r="199" spans="1:28" x14ac:dyDescent="0.2">
      <c r="A199" s="73" t="s">
        <v>702</v>
      </c>
      <c r="B199" s="73" t="s">
        <v>255</v>
      </c>
      <c r="C199" s="7" t="s">
        <v>114</v>
      </c>
      <c r="D199" s="7" t="s">
        <v>35</v>
      </c>
      <c r="F199" s="7"/>
      <c r="G199" s="43">
        <v>0</v>
      </c>
      <c r="H199" s="75"/>
      <c r="I199" s="7">
        <v>0</v>
      </c>
      <c r="J199" s="7"/>
      <c r="L199" s="7">
        <v>57</v>
      </c>
      <c r="M199" s="43">
        <v>144</v>
      </c>
      <c r="N199" s="75">
        <v>23.17</v>
      </c>
      <c r="O199" s="7">
        <v>0</v>
      </c>
      <c r="P199" s="7"/>
      <c r="R199" s="7"/>
      <c r="S199" s="43">
        <v>0</v>
      </c>
      <c r="T199" s="75"/>
      <c r="U199" s="7">
        <v>0</v>
      </c>
      <c r="V199" s="7"/>
      <c r="W199" s="11"/>
      <c r="Y199" s="7">
        <v>152</v>
      </c>
      <c r="Z199" s="56">
        <v>144</v>
      </c>
      <c r="AA199" s="55">
        <v>0</v>
      </c>
      <c r="AB199" s="43">
        <v>144</v>
      </c>
    </row>
    <row r="200" spans="1:28" x14ac:dyDescent="0.2">
      <c r="A200" s="73" t="s">
        <v>183</v>
      </c>
      <c r="B200" s="73" t="s">
        <v>420</v>
      </c>
      <c r="C200" s="73" t="s">
        <v>114</v>
      </c>
      <c r="D200" s="7" t="s">
        <v>107</v>
      </c>
      <c r="F200" s="7"/>
      <c r="G200" s="43">
        <v>0</v>
      </c>
      <c r="H200" s="75"/>
      <c r="I200" s="7">
        <v>0</v>
      </c>
      <c r="J200" s="7"/>
      <c r="L200" s="7">
        <v>60</v>
      </c>
      <c r="M200" s="43">
        <v>141</v>
      </c>
      <c r="N200" s="75">
        <v>23.27</v>
      </c>
      <c r="O200" s="7">
        <v>0</v>
      </c>
      <c r="P200" s="7"/>
      <c r="R200" s="7"/>
      <c r="S200" s="43">
        <v>0</v>
      </c>
      <c r="T200" s="75"/>
      <c r="U200" s="7">
        <v>0</v>
      </c>
      <c r="V200" s="7"/>
      <c r="W200" s="11"/>
      <c r="Y200" s="7">
        <v>155</v>
      </c>
      <c r="Z200" s="56">
        <v>141</v>
      </c>
      <c r="AA200" s="55">
        <v>0</v>
      </c>
      <c r="AB200" s="43">
        <v>141</v>
      </c>
    </row>
    <row r="201" spans="1:28" x14ac:dyDescent="0.2">
      <c r="A201" s="73" t="s">
        <v>339</v>
      </c>
      <c r="B201" s="73" t="s">
        <v>340</v>
      </c>
      <c r="C201" s="73" t="s">
        <v>113</v>
      </c>
      <c r="D201" s="7" t="s">
        <v>23</v>
      </c>
      <c r="F201" s="7"/>
      <c r="G201" s="43">
        <v>0</v>
      </c>
      <c r="H201" s="75"/>
      <c r="I201" s="7">
        <v>0</v>
      </c>
      <c r="J201" s="7"/>
      <c r="L201" s="7">
        <v>62</v>
      </c>
      <c r="M201" s="43">
        <v>139</v>
      </c>
      <c r="N201" s="75">
        <v>23.33</v>
      </c>
      <c r="O201" s="7">
        <v>92</v>
      </c>
      <c r="P201" s="7"/>
      <c r="R201" s="7"/>
      <c r="S201" s="43">
        <v>0</v>
      </c>
      <c r="T201" s="75"/>
      <c r="U201" s="7">
        <v>0</v>
      </c>
      <c r="V201" s="7"/>
      <c r="W201" s="11"/>
      <c r="Y201" s="7">
        <v>157</v>
      </c>
      <c r="Z201" s="56">
        <v>139</v>
      </c>
      <c r="AA201" s="55">
        <v>92</v>
      </c>
      <c r="AB201" s="43">
        <v>139</v>
      </c>
    </row>
    <row r="202" spans="1:28" x14ac:dyDescent="0.2">
      <c r="A202" s="73" t="s">
        <v>203</v>
      </c>
      <c r="B202" s="73" t="s">
        <v>521</v>
      </c>
      <c r="C202" s="7" t="s">
        <v>62</v>
      </c>
      <c r="D202" s="7" t="s">
        <v>121</v>
      </c>
      <c r="F202" s="7">
        <v>63</v>
      </c>
      <c r="G202" s="43">
        <v>138</v>
      </c>
      <c r="H202" s="75">
        <v>29.14</v>
      </c>
      <c r="I202" s="7">
        <v>89</v>
      </c>
      <c r="J202" s="7">
        <v>69</v>
      </c>
      <c r="L202" s="7"/>
      <c r="M202" s="43">
        <v>0</v>
      </c>
      <c r="N202" s="75"/>
      <c r="O202" s="7">
        <v>0</v>
      </c>
      <c r="P202" s="7"/>
      <c r="R202" s="7"/>
      <c r="S202" s="43">
        <v>0</v>
      </c>
      <c r="T202" s="75"/>
      <c r="U202" s="7">
        <v>0</v>
      </c>
      <c r="V202" s="7"/>
      <c r="W202" s="11"/>
      <c r="Y202" s="7">
        <v>158</v>
      </c>
      <c r="Z202" s="56">
        <v>138</v>
      </c>
      <c r="AA202" s="55">
        <v>89</v>
      </c>
      <c r="AB202" s="43">
        <v>138</v>
      </c>
    </row>
    <row r="203" spans="1:28" x14ac:dyDescent="0.2">
      <c r="A203" s="73" t="s">
        <v>136</v>
      </c>
      <c r="B203" s="73" t="s">
        <v>244</v>
      </c>
      <c r="C203" s="7" t="s">
        <v>114</v>
      </c>
      <c r="D203" s="7" t="s">
        <v>23</v>
      </c>
      <c r="F203" s="7"/>
      <c r="G203" s="43">
        <v>0</v>
      </c>
      <c r="H203" s="75"/>
      <c r="I203" s="7">
        <v>0</v>
      </c>
      <c r="J203" s="7"/>
      <c r="L203" s="7">
        <v>64</v>
      </c>
      <c r="M203" s="43">
        <v>137</v>
      </c>
      <c r="N203" s="75">
        <v>23.39</v>
      </c>
      <c r="O203" s="7">
        <v>0</v>
      </c>
      <c r="P203" s="7"/>
      <c r="R203" s="7"/>
      <c r="S203" s="43">
        <v>0</v>
      </c>
      <c r="T203" s="75"/>
      <c r="U203" s="7">
        <v>0</v>
      </c>
      <c r="V203" s="7"/>
      <c r="W203" s="11"/>
      <c r="Y203" s="7">
        <v>160</v>
      </c>
      <c r="Z203" s="56">
        <v>137</v>
      </c>
      <c r="AA203" s="55">
        <v>0</v>
      </c>
      <c r="AB203" s="43">
        <v>137</v>
      </c>
    </row>
    <row r="204" spans="1:28" x14ac:dyDescent="0.2">
      <c r="A204" s="73" t="s">
        <v>411</v>
      </c>
      <c r="B204" s="73" t="s">
        <v>468</v>
      </c>
      <c r="C204" s="7" t="s">
        <v>62</v>
      </c>
      <c r="D204" s="7" t="s">
        <v>107</v>
      </c>
      <c r="F204" s="7"/>
      <c r="G204" s="43">
        <v>0</v>
      </c>
      <c r="H204" s="75"/>
      <c r="I204" s="7">
        <v>0</v>
      </c>
      <c r="J204" s="7"/>
      <c r="L204" s="7">
        <v>65</v>
      </c>
      <c r="M204" s="43">
        <v>136</v>
      </c>
      <c r="N204" s="75">
        <v>23.48</v>
      </c>
      <c r="O204" s="7">
        <v>94</v>
      </c>
      <c r="P204" s="7">
        <v>75</v>
      </c>
      <c r="R204" s="7"/>
      <c r="S204" s="43">
        <v>0</v>
      </c>
      <c r="T204" s="75"/>
      <c r="U204" s="7">
        <v>0</v>
      </c>
      <c r="V204" s="7"/>
      <c r="W204" s="11"/>
      <c r="Y204" s="7">
        <v>161</v>
      </c>
      <c r="Z204" s="56">
        <v>136</v>
      </c>
      <c r="AA204" s="55">
        <v>94</v>
      </c>
      <c r="AB204" s="43">
        <v>136</v>
      </c>
    </row>
    <row r="205" spans="1:28" x14ac:dyDescent="0.2">
      <c r="A205" s="73" t="s">
        <v>582</v>
      </c>
      <c r="B205" s="73" t="s">
        <v>583</v>
      </c>
      <c r="C205" s="7" t="s">
        <v>124</v>
      </c>
      <c r="D205" s="7" t="s">
        <v>44</v>
      </c>
      <c r="F205" s="7">
        <v>131</v>
      </c>
      <c r="G205" s="43">
        <v>70</v>
      </c>
      <c r="H205" s="75">
        <v>36.58</v>
      </c>
      <c r="I205" s="7">
        <v>93</v>
      </c>
      <c r="J205" s="7">
        <v>26</v>
      </c>
      <c r="L205" s="7">
        <v>135</v>
      </c>
      <c r="M205" s="43">
        <v>66</v>
      </c>
      <c r="N205" s="75">
        <v>30.27</v>
      </c>
      <c r="O205" s="7">
        <v>95</v>
      </c>
      <c r="P205" s="7">
        <v>31</v>
      </c>
      <c r="R205" s="7"/>
      <c r="S205" s="43">
        <v>0</v>
      </c>
      <c r="T205" s="75"/>
      <c r="U205" s="7">
        <v>0</v>
      </c>
      <c r="V205" s="7"/>
      <c r="W205" s="11"/>
      <c r="Y205" s="7">
        <v>161</v>
      </c>
      <c r="Z205" s="56">
        <v>136</v>
      </c>
      <c r="AA205" s="55">
        <v>188</v>
      </c>
      <c r="AB205" s="43">
        <v>136</v>
      </c>
    </row>
    <row r="206" spans="1:28" x14ac:dyDescent="0.2">
      <c r="A206" s="73" t="s">
        <v>176</v>
      </c>
      <c r="B206" s="73" t="s">
        <v>279</v>
      </c>
      <c r="C206" s="7" t="s">
        <v>55</v>
      </c>
      <c r="D206" s="7" t="s">
        <v>23</v>
      </c>
      <c r="F206" s="7"/>
      <c r="G206" s="43">
        <v>0</v>
      </c>
      <c r="H206" s="75"/>
      <c r="I206" s="7">
        <v>0</v>
      </c>
      <c r="J206" s="7"/>
      <c r="L206" s="7">
        <v>67</v>
      </c>
      <c r="M206" s="43">
        <v>134</v>
      </c>
      <c r="N206" s="75">
        <v>23.52</v>
      </c>
      <c r="O206" s="7">
        <v>93</v>
      </c>
      <c r="P206" s="7">
        <v>73</v>
      </c>
      <c r="R206" s="7"/>
      <c r="S206" s="43">
        <v>0</v>
      </c>
      <c r="T206" s="75"/>
      <c r="U206" s="7">
        <v>0</v>
      </c>
      <c r="V206" s="7"/>
      <c r="W206" s="11"/>
      <c r="Y206" s="7">
        <v>164</v>
      </c>
      <c r="Z206" s="56">
        <v>134</v>
      </c>
      <c r="AA206" s="55">
        <v>93</v>
      </c>
      <c r="AB206" s="43">
        <v>134</v>
      </c>
    </row>
    <row r="207" spans="1:28" x14ac:dyDescent="0.2">
      <c r="A207" s="73" t="s">
        <v>554</v>
      </c>
      <c r="B207" s="73" t="s">
        <v>468</v>
      </c>
      <c r="C207" s="7" t="s">
        <v>61</v>
      </c>
      <c r="D207" s="7" t="s">
        <v>23</v>
      </c>
      <c r="F207" s="7">
        <v>67</v>
      </c>
      <c r="G207" s="43">
        <v>134</v>
      </c>
      <c r="H207" s="75">
        <v>29.2</v>
      </c>
      <c r="I207" s="7">
        <v>97</v>
      </c>
      <c r="J207" s="7">
        <v>66</v>
      </c>
      <c r="L207" s="7"/>
      <c r="M207" s="43">
        <v>0</v>
      </c>
      <c r="N207" s="75"/>
      <c r="O207" s="7">
        <v>0</v>
      </c>
      <c r="P207" s="7"/>
      <c r="R207" s="7"/>
      <c r="S207" s="43">
        <v>0</v>
      </c>
      <c r="T207" s="75"/>
      <c r="U207" s="7">
        <v>0</v>
      </c>
      <c r="V207" s="7"/>
      <c r="W207" s="11"/>
      <c r="Y207" s="7">
        <v>164</v>
      </c>
      <c r="Z207" s="56">
        <v>134</v>
      </c>
      <c r="AA207" s="55">
        <v>97</v>
      </c>
      <c r="AB207" s="43">
        <v>134</v>
      </c>
    </row>
    <row r="208" spans="1:28" x14ac:dyDescent="0.2">
      <c r="A208" s="73" t="s">
        <v>130</v>
      </c>
      <c r="B208" s="73" t="s">
        <v>458</v>
      </c>
      <c r="C208" s="73" t="s">
        <v>114</v>
      </c>
      <c r="D208" s="7" t="s">
        <v>129</v>
      </c>
      <c r="F208" s="7"/>
      <c r="G208" s="43">
        <v>0</v>
      </c>
      <c r="H208" s="75"/>
      <c r="I208" s="7">
        <v>0</v>
      </c>
      <c r="J208" s="7"/>
      <c r="L208" s="7">
        <v>70</v>
      </c>
      <c r="M208" s="43">
        <v>131</v>
      </c>
      <c r="N208" s="75">
        <v>24.01</v>
      </c>
      <c r="O208" s="7">
        <v>0</v>
      </c>
      <c r="P208" s="7"/>
      <c r="R208" s="7"/>
      <c r="S208" s="43">
        <v>0</v>
      </c>
      <c r="T208" s="75"/>
      <c r="U208" s="7">
        <v>0</v>
      </c>
      <c r="V208" s="7"/>
      <c r="W208" s="11"/>
      <c r="Y208" s="7">
        <v>166</v>
      </c>
      <c r="Z208" s="56">
        <v>131</v>
      </c>
      <c r="AA208" s="55">
        <v>0</v>
      </c>
      <c r="AB208" s="43">
        <v>131</v>
      </c>
    </row>
    <row r="209" spans="1:28" x14ac:dyDescent="0.2">
      <c r="A209" s="73" t="s">
        <v>496</v>
      </c>
      <c r="B209" s="73" t="s">
        <v>497</v>
      </c>
      <c r="C209" s="7" t="s">
        <v>56</v>
      </c>
      <c r="D209" s="7" t="s">
        <v>107</v>
      </c>
      <c r="F209" s="7"/>
      <c r="G209" s="43">
        <v>0</v>
      </c>
      <c r="H209" s="75"/>
      <c r="I209" s="7">
        <v>0</v>
      </c>
      <c r="J209" s="7"/>
      <c r="L209" s="7">
        <v>73</v>
      </c>
      <c r="M209" s="43">
        <v>128</v>
      </c>
      <c r="N209" s="75">
        <v>24.16</v>
      </c>
      <c r="O209" s="7">
        <v>90</v>
      </c>
      <c r="P209" s="7">
        <v>71</v>
      </c>
      <c r="R209" s="7"/>
      <c r="S209" s="43">
        <v>0</v>
      </c>
      <c r="T209" s="75"/>
      <c r="U209" s="7">
        <v>0</v>
      </c>
      <c r="V209" s="7"/>
      <c r="W209" s="11"/>
      <c r="Y209" s="7">
        <v>169</v>
      </c>
      <c r="Z209" s="56">
        <v>128</v>
      </c>
      <c r="AA209" s="55">
        <v>90</v>
      </c>
      <c r="AB209" s="43">
        <v>128</v>
      </c>
    </row>
    <row r="210" spans="1:28" x14ac:dyDescent="0.2">
      <c r="A210" s="73" t="s">
        <v>530</v>
      </c>
      <c r="B210" s="73" t="s">
        <v>447</v>
      </c>
      <c r="C210" s="7" t="s">
        <v>114</v>
      </c>
      <c r="D210" s="7" t="s">
        <v>127</v>
      </c>
      <c r="F210" s="7">
        <v>136</v>
      </c>
      <c r="G210" s="43">
        <v>65</v>
      </c>
      <c r="H210" s="75">
        <v>38.03</v>
      </c>
      <c r="I210" s="7"/>
      <c r="J210" s="7"/>
      <c r="L210" s="7">
        <v>138</v>
      </c>
      <c r="M210" s="43">
        <v>63</v>
      </c>
      <c r="N210" s="75">
        <v>32.36</v>
      </c>
      <c r="O210" s="7"/>
      <c r="P210" s="7"/>
      <c r="R210" s="7"/>
      <c r="S210" s="43">
        <v>0</v>
      </c>
      <c r="T210" s="75"/>
      <c r="U210" s="7">
        <v>0</v>
      </c>
      <c r="V210" s="7"/>
      <c r="W210" s="11"/>
      <c r="Y210" s="7">
        <v>169</v>
      </c>
      <c r="Z210" s="56">
        <v>128</v>
      </c>
      <c r="AA210" s="55">
        <v>0</v>
      </c>
      <c r="AB210" s="43">
        <v>128</v>
      </c>
    </row>
    <row r="211" spans="1:28" x14ac:dyDescent="0.2">
      <c r="A211" s="73" t="s">
        <v>416</v>
      </c>
      <c r="B211" s="73" t="s">
        <v>279</v>
      </c>
      <c r="C211" s="73" t="s">
        <v>114</v>
      </c>
      <c r="D211" s="7" t="s">
        <v>107</v>
      </c>
      <c r="F211" s="7"/>
      <c r="G211" s="43">
        <v>0</v>
      </c>
      <c r="H211" s="75"/>
      <c r="I211" s="7">
        <v>0</v>
      </c>
      <c r="J211" s="7"/>
      <c r="L211" s="7">
        <v>74</v>
      </c>
      <c r="M211" s="43">
        <v>127</v>
      </c>
      <c r="N211" s="75">
        <v>24.17</v>
      </c>
      <c r="O211" s="7">
        <v>0</v>
      </c>
      <c r="P211" s="7"/>
      <c r="R211" s="7"/>
      <c r="S211" s="43">
        <v>0</v>
      </c>
      <c r="T211" s="75"/>
      <c r="U211" s="7">
        <v>0</v>
      </c>
      <c r="V211" s="7"/>
      <c r="W211" s="11"/>
      <c r="Y211" s="7">
        <v>171</v>
      </c>
      <c r="Z211" s="56">
        <v>127</v>
      </c>
      <c r="AA211" s="55">
        <v>0</v>
      </c>
      <c r="AB211" s="43">
        <v>127</v>
      </c>
    </row>
    <row r="212" spans="1:28" x14ac:dyDescent="0.2">
      <c r="A212" s="73" t="s">
        <v>332</v>
      </c>
      <c r="B212" s="73" t="s">
        <v>163</v>
      </c>
      <c r="C212" s="73" t="s">
        <v>113</v>
      </c>
      <c r="D212" s="7" t="s">
        <v>21</v>
      </c>
      <c r="F212" s="7">
        <v>74</v>
      </c>
      <c r="G212" s="43">
        <v>127</v>
      </c>
      <c r="H212" s="75">
        <v>29.33</v>
      </c>
      <c r="I212" s="7">
        <v>91</v>
      </c>
      <c r="J212" s="7"/>
      <c r="L212" s="7"/>
      <c r="M212" s="43">
        <v>0</v>
      </c>
      <c r="N212" s="75"/>
      <c r="O212" s="7">
        <v>0</v>
      </c>
      <c r="P212" s="7"/>
      <c r="R212" s="7"/>
      <c r="S212" s="43">
        <v>0</v>
      </c>
      <c r="T212" s="75"/>
      <c r="U212" s="7">
        <v>0</v>
      </c>
      <c r="V212" s="7"/>
      <c r="W212" s="11"/>
      <c r="Y212" s="7">
        <v>171</v>
      </c>
      <c r="Z212" s="56">
        <v>127</v>
      </c>
      <c r="AA212" s="55">
        <v>91</v>
      </c>
      <c r="AB212" s="43">
        <v>127</v>
      </c>
    </row>
    <row r="213" spans="1:28" x14ac:dyDescent="0.2">
      <c r="A213" s="73" t="s">
        <v>595</v>
      </c>
      <c r="B213" s="73" t="s">
        <v>527</v>
      </c>
      <c r="C213" s="7" t="s">
        <v>61</v>
      </c>
      <c r="D213" s="7" t="s">
        <v>107</v>
      </c>
      <c r="F213" s="7">
        <v>75</v>
      </c>
      <c r="G213" s="43">
        <v>126</v>
      </c>
      <c r="H213" s="75">
        <v>29.34</v>
      </c>
      <c r="I213" s="7">
        <v>96</v>
      </c>
      <c r="J213" s="7">
        <v>61</v>
      </c>
      <c r="L213" s="7"/>
      <c r="M213" s="43">
        <v>0</v>
      </c>
      <c r="N213" s="75"/>
      <c r="O213" s="7">
        <v>0</v>
      </c>
      <c r="P213" s="7"/>
      <c r="R213" s="7"/>
      <c r="S213" s="43">
        <v>0</v>
      </c>
      <c r="T213" s="75"/>
      <c r="U213" s="7">
        <v>0</v>
      </c>
      <c r="V213" s="7"/>
      <c r="W213" s="11"/>
      <c r="Y213" s="7">
        <v>173</v>
      </c>
      <c r="Z213" s="56">
        <v>126</v>
      </c>
      <c r="AA213" s="55">
        <v>96</v>
      </c>
      <c r="AB213" s="43">
        <v>126</v>
      </c>
    </row>
    <row r="214" spans="1:28" x14ac:dyDescent="0.2">
      <c r="A214" s="73" t="s">
        <v>453</v>
      </c>
      <c r="B214" s="73" t="s">
        <v>400</v>
      </c>
      <c r="C214" s="73" t="s">
        <v>114</v>
      </c>
      <c r="D214" s="7" t="s">
        <v>17</v>
      </c>
      <c r="F214" s="7">
        <v>77</v>
      </c>
      <c r="G214" s="43">
        <v>124</v>
      </c>
      <c r="H214" s="75">
        <v>29.47</v>
      </c>
      <c r="I214" s="7">
        <v>0</v>
      </c>
      <c r="J214" s="7"/>
      <c r="L214" s="7"/>
      <c r="M214" s="43">
        <v>0</v>
      </c>
      <c r="N214" s="75"/>
      <c r="O214" s="7">
        <v>0</v>
      </c>
      <c r="P214" s="7"/>
      <c r="R214" s="7"/>
      <c r="S214" s="43">
        <v>0</v>
      </c>
      <c r="T214" s="75"/>
      <c r="U214" s="7">
        <v>0</v>
      </c>
      <c r="V214" s="7"/>
      <c r="W214" s="11"/>
      <c r="Y214" s="7">
        <v>175</v>
      </c>
      <c r="Z214" s="56">
        <v>124</v>
      </c>
      <c r="AA214" s="55">
        <v>0</v>
      </c>
      <c r="AB214" s="43">
        <v>124</v>
      </c>
    </row>
    <row r="215" spans="1:28" x14ac:dyDescent="0.2">
      <c r="A215" s="73" t="s">
        <v>285</v>
      </c>
      <c r="B215" s="73" t="s">
        <v>469</v>
      </c>
      <c r="C215" s="7" t="s">
        <v>55</v>
      </c>
      <c r="D215" s="7" t="s">
        <v>127</v>
      </c>
      <c r="F215" s="7">
        <v>139</v>
      </c>
      <c r="G215" s="43">
        <v>62</v>
      </c>
      <c r="H215" s="75">
        <v>38.56</v>
      </c>
      <c r="I215" s="7">
        <v>94</v>
      </c>
      <c r="J215" s="7">
        <v>21</v>
      </c>
      <c r="L215" s="7">
        <v>141</v>
      </c>
      <c r="M215" s="43">
        <v>60</v>
      </c>
      <c r="N215" s="75">
        <v>33.049999999999997</v>
      </c>
      <c r="O215" s="7">
        <v>85</v>
      </c>
      <c r="P215" s="7">
        <v>26</v>
      </c>
      <c r="R215" s="7"/>
      <c r="S215" s="43">
        <v>0</v>
      </c>
      <c r="T215" s="75"/>
      <c r="U215" s="7">
        <v>0</v>
      </c>
      <c r="V215" s="7"/>
      <c r="W215" s="11"/>
      <c r="Y215" s="7">
        <v>177</v>
      </c>
      <c r="Z215" s="56">
        <v>122</v>
      </c>
      <c r="AA215" s="55">
        <v>179</v>
      </c>
      <c r="AB215" s="43">
        <v>122</v>
      </c>
    </row>
    <row r="216" spans="1:28" x14ac:dyDescent="0.2">
      <c r="A216" s="73" t="s">
        <v>472</v>
      </c>
      <c r="B216" s="73" t="s">
        <v>287</v>
      </c>
      <c r="C216" s="7" t="s">
        <v>55</v>
      </c>
      <c r="D216" s="7" t="s">
        <v>40</v>
      </c>
      <c r="F216" s="7">
        <v>140</v>
      </c>
      <c r="G216" s="43">
        <v>61</v>
      </c>
      <c r="H216" s="75">
        <v>39.200000000000003</v>
      </c>
      <c r="I216" s="7">
        <v>93</v>
      </c>
      <c r="J216" s="7">
        <v>20</v>
      </c>
      <c r="L216" s="7">
        <v>140</v>
      </c>
      <c r="M216" s="43">
        <v>61</v>
      </c>
      <c r="N216" s="75">
        <v>33</v>
      </c>
      <c r="O216" s="7">
        <v>86</v>
      </c>
      <c r="P216" s="7">
        <v>27</v>
      </c>
      <c r="R216" s="7"/>
      <c r="S216" s="43">
        <v>0</v>
      </c>
      <c r="T216" s="75"/>
      <c r="U216" s="7">
        <v>0</v>
      </c>
      <c r="V216" s="7"/>
      <c r="W216" s="11"/>
      <c r="Y216" s="7">
        <v>177</v>
      </c>
      <c r="Z216" s="56">
        <v>122</v>
      </c>
      <c r="AA216" s="55">
        <v>179</v>
      </c>
      <c r="AB216" s="43">
        <v>122</v>
      </c>
    </row>
    <row r="217" spans="1:28" x14ac:dyDescent="0.2">
      <c r="A217" s="73" t="s">
        <v>640</v>
      </c>
      <c r="B217" s="73" t="s">
        <v>641</v>
      </c>
      <c r="C217" s="7" t="s">
        <v>62</v>
      </c>
      <c r="D217" s="7" t="s">
        <v>35</v>
      </c>
      <c r="F217" s="7">
        <v>82</v>
      </c>
      <c r="G217" s="43">
        <v>119</v>
      </c>
      <c r="H217" s="75">
        <v>29.57</v>
      </c>
      <c r="I217" s="7">
        <v>84</v>
      </c>
      <c r="J217" s="7">
        <v>58</v>
      </c>
      <c r="L217" s="7"/>
      <c r="M217" s="43">
        <v>0</v>
      </c>
      <c r="N217" s="75"/>
      <c r="O217" s="7">
        <v>0</v>
      </c>
      <c r="P217" s="7"/>
      <c r="R217" s="7"/>
      <c r="S217" s="43">
        <v>0</v>
      </c>
      <c r="T217" s="75"/>
      <c r="U217" s="7">
        <v>0</v>
      </c>
      <c r="V217" s="7"/>
      <c r="W217" s="11"/>
      <c r="Y217" s="7">
        <v>181</v>
      </c>
      <c r="Z217" s="56">
        <v>119</v>
      </c>
      <c r="AA217" s="55">
        <v>84</v>
      </c>
      <c r="AB217" s="43">
        <v>119</v>
      </c>
    </row>
    <row r="218" spans="1:28" x14ac:dyDescent="0.2">
      <c r="A218" s="73" t="s">
        <v>510</v>
      </c>
      <c r="B218" s="73" t="s">
        <v>279</v>
      </c>
      <c r="C218" s="7" t="s">
        <v>56</v>
      </c>
      <c r="D218" s="7" t="s">
        <v>120</v>
      </c>
      <c r="F218" s="7">
        <v>85</v>
      </c>
      <c r="G218" s="43">
        <v>116</v>
      </c>
      <c r="H218" s="75">
        <v>30.03</v>
      </c>
      <c r="I218" s="7">
        <v>88</v>
      </c>
      <c r="J218" s="7">
        <v>57</v>
      </c>
      <c r="L218" s="7"/>
      <c r="M218" s="43">
        <v>0</v>
      </c>
      <c r="N218" s="75"/>
      <c r="O218" s="7">
        <v>0</v>
      </c>
      <c r="P218" s="7"/>
      <c r="R218" s="7"/>
      <c r="S218" s="43">
        <v>0</v>
      </c>
      <c r="T218" s="75"/>
      <c r="U218" s="7">
        <v>0</v>
      </c>
      <c r="V218" s="7"/>
      <c r="W218" s="11"/>
      <c r="Y218" s="7">
        <v>184</v>
      </c>
      <c r="Z218" s="56">
        <v>116</v>
      </c>
      <c r="AA218" s="55">
        <v>88</v>
      </c>
      <c r="AB218" s="43">
        <v>116</v>
      </c>
    </row>
    <row r="219" spans="1:28" x14ac:dyDescent="0.2">
      <c r="A219" s="73" t="s">
        <v>678</v>
      </c>
      <c r="B219" s="73" t="s">
        <v>325</v>
      </c>
      <c r="C219" s="7" t="s">
        <v>114</v>
      </c>
      <c r="D219" s="7" t="s">
        <v>23</v>
      </c>
      <c r="F219" s="7"/>
      <c r="G219" s="43">
        <v>0</v>
      </c>
      <c r="H219" s="75"/>
      <c r="I219" s="7">
        <v>0</v>
      </c>
      <c r="J219" s="7"/>
      <c r="L219" s="7">
        <v>85</v>
      </c>
      <c r="M219" s="43">
        <v>116</v>
      </c>
      <c r="N219" s="75">
        <v>25</v>
      </c>
      <c r="O219" s="7">
        <v>0</v>
      </c>
      <c r="P219" s="7"/>
      <c r="R219" s="7"/>
      <c r="S219" s="43">
        <v>0</v>
      </c>
      <c r="T219" s="75"/>
      <c r="U219" s="7">
        <v>0</v>
      </c>
      <c r="V219" s="7"/>
      <c r="W219" s="11"/>
      <c r="Y219" s="7">
        <v>184</v>
      </c>
      <c r="Z219" s="56">
        <v>116</v>
      </c>
      <c r="AA219" s="55">
        <v>0</v>
      </c>
      <c r="AB219" s="43">
        <v>116</v>
      </c>
    </row>
    <row r="220" spans="1:28" x14ac:dyDescent="0.2">
      <c r="A220" s="73" t="s">
        <v>629</v>
      </c>
      <c r="B220" s="73" t="s">
        <v>228</v>
      </c>
      <c r="C220" s="7" t="s">
        <v>61</v>
      </c>
      <c r="D220" s="7" t="s">
        <v>27</v>
      </c>
      <c r="F220" s="7">
        <v>87</v>
      </c>
      <c r="G220" s="43">
        <v>114</v>
      </c>
      <c r="H220" s="75">
        <v>30.28</v>
      </c>
      <c r="I220" s="7">
        <v>94</v>
      </c>
      <c r="J220" s="7">
        <v>55</v>
      </c>
      <c r="L220" s="7"/>
      <c r="M220" s="43">
        <v>0</v>
      </c>
      <c r="N220" s="75"/>
      <c r="O220" s="7">
        <v>0</v>
      </c>
      <c r="P220" s="7"/>
      <c r="R220" s="7"/>
      <c r="S220" s="43">
        <v>0</v>
      </c>
      <c r="T220" s="75"/>
      <c r="U220" s="7">
        <v>0</v>
      </c>
      <c r="V220" s="7"/>
      <c r="W220" s="11"/>
      <c r="Y220" s="7">
        <v>186</v>
      </c>
      <c r="Z220" s="56">
        <v>114</v>
      </c>
      <c r="AA220" s="55">
        <v>94</v>
      </c>
      <c r="AB220" s="43">
        <v>114</v>
      </c>
    </row>
    <row r="221" spans="1:28" x14ac:dyDescent="0.2">
      <c r="A221" s="73" t="s">
        <v>313</v>
      </c>
      <c r="B221" s="73" t="s">
        <v>425</v>
      </c>
      <c r="C221" s="73" t="s">
        <v>114</v>
      </c>
      <c r="D221" s="7" t="s">
        <v>120</v>
      </c>
      <c r="F221" s="7">
        <v>90</v>
      </c>
      <c r="G221" s="43">
        <v>111</v>
      </c>
      <c r="H221" s="75">
        <v>30.56</v>
      </c>
      <c r="I221" s="7">
        <v>0</v>
      </c>
      <c r="J221" s="7"/>
      <c r="L221" s="7"/>
      <c r="M221" s="43">
        <v>0</v>
      </c>
      <c r="N221" s="75"/>
      <c r="O221" s="7">
        <v>0</v>
      </c>
      <c r="P221" s="7"/>
      <c r="R221" s="7"/>
      <c r="S221" s="43">
        <v>0</v>
      </c>
      <c r="T221" s="75"/>
      <c r="U221" s="7">
        <v>0</v>
      </c>
      <c r="V221" s="7"/>
      <c r="W221" s="11"/>
      <c r="Y221" s="7">
        <v>189</v>
      </c>
      <c r="Z221" s="56">
        <v>111</v>
      </c>
      <c r="AA221" s="55">
        <v>0</v>
      </c>
      <c r="AB221" s="43">
        <v>111</v>
      </c>
    </row>
    <row r="222" spans="1:28" x14ac:dyDescent="0.2">
      <c r="A222" s="73" t="s">
        <v>184</v>
      </c>
      <c r="B222" s="73" t="s">
        <v>338</v>
      </c>
      <c r="C222" s="73" t="s">
        <v>113</v>
      </c>
      <c r="D222" s="7" t="s">
        <v>121</v>
      </c>
      <c r="F222" s="7"/>
      <c r="G222" s="43">
        <v>0</v>
      </c>
      <c r="H222" s="75"/>
      <c r="I222" s="7">
        <v>0</v>
      </c>
      <c r="J222" s="7"/>
      <c r="L222" s="7">
        <v>91</v>
      </c>
      <c r="M222" s="43">
        <v>110</v>
      </c>
      <c r="N222" s="75">
        <v>25.13</v>
      </c>
      <c r="O222" s="7">
        <v>85</v>
      </c>
      <c r="P222" s="7"/>
      <c r="R222" s="7"/>
      <c r="S222" s="43">
        <v>0</v>
      </c>
      <c r="T222" s="75"/>
      <c r="U222" s="7">
        <v>0</v>
      </c>
      <c r="V222" s="7"/>
      <c r="W222" s="11"/>
      <c r="Y222" s="7">
        <v>191</v>
      </c>
      <c r="Z222" s="56">
        <v>110</v>
      </c>
      <c r="AA222" s="55">
        <v>85</v>
      </c>
      <c r="AB222" s="43">
        <v>110</v>
      </c>
    </row>
    <row r="223" spans="1:28" x14ac:dyDescent="0.2">
      <c r="A223" s="73" t="s">
        <v>409</v>
      </c>
      <c r="B223" s="73" t="s">
        <v>410</v>
      </c>
      <c r="C223" s="73" t="s">
        <v>114</v>
      </c>
      <c r="D223" s="7" t="s">
        <v>23</v>
      </c>
      <c r="F223" s="7">
        <v>92</v>
      </c>
      <c r="G223" s="43">
        <v>109</v>
      </c>
      <c r="H223" s="75">
        <v>30.58</v>
      </c>
      <c r="I223" s="7">
        <v>0</v>
      </c>
      <c r="J223" s="7"/>
      <c r="L223" s="7"/>
      <c r="M223" s="43">
        <v>0</v>
      </c>
      <c r="N223" s="75"/>
      <c r="O223" s="7">
        <v>0</v>
      </c>
      <c r="P223" s="7"/>
      <c r="R223" s="7"/>
      <c r="S223" s="43">
        <v>0</v>
      </c>
      <c r="T223" s="75"/>
      <c r="U223" s="7">
        <v>0</v>
      </c>
      <c r="V223" s="7"/>
      <c r="W223" s="11"/>
      <c r="Y223" s="7">
        <v>193</v>
      </c>
      <c r="Z223" s="56">
        <v>109</v>
      </c>
      <c r="AA223" s="55">
        <v>0</v>
      </c>
      <c r="AB223" s="43">
        <v>109</v>
      </c>
    </row>
    <row r="224" spans="1:28" x14ac:dyDescent="0.2">
      <c r="A224" s="73" t="s">
        <v>439</v>
      </c>
      <c r="B224" s="73" t="s">
        <v>440</v>
      </c>
      <c r="C224" s="73" t="s">
        <v>114</v>
      </c>
      <c r="D224" s="7" t="s">
        <v>40</v>
      </c>
      <c r="F224" s="7">
        <v>94</v>
      </c>
      <c r="G224" s="43">
        <v>107</v>
      </c>
      <c r="H224" s="75">
        <v>31.05</v>
      </c>
      <c r="I224" s="7">
        <v>0</v>
      </c>
      <c r="J224" s="7"/>
      <c r="L224" s="7"/>
      <c r="M224" s="43">
        <v>0</v>
      </c>
      <c r="N224" s="75"/>
      <c r="O224" s="7">
        <v>0</v>
      </c>
      <c r="P224" s="7"/>
      <c r="R224" s="7"/>
      <c r="S224" s="43">
        <v>0</v>
      </c>
      <c r="T224" s="75"/>
      <c r="U224" s="7">
        <v>0</v>
      </c>
      <c r="V224" s="7"/>
      <c r="W224" s="11"/>
      <c r="Y224" s="7">
        <v>194</v>
      </c>
      <c r="Z224" s="56">
        <v>107</v>
      </c>
      <c r="AA224" s="55">
        <v>0</v>
      </c>
      <c r="AB224" s="43">
        <v>107</v>
      </c>
    </row>
    <row r="225" spans="1:28" x14ac:dyDescent="0.2">
      <c r="A225" s="73" t="s">
        <v>265</v>
      </c>
      <c r="B225" s="73" t="s">
        <v>639</v>
      </c>
      <c r="C225" s="7" t="s">
        <v>61</v>
      </c>
      <c r="D225" s="7" t="s">
        <v>35</v>
      </c>
      <c r="F225" s="7">
        <v>95</v>
      </c>
      <c r="G225" s="43">
        <v>106</v>
      </c>
      <c r="H225" s="75">
        <v>31.1</v>
      </c>
      <c r="I225" s="7">
        <v>93</v>
      </c>
      <c r="J225" s="7">
        <v>52</v>
      </c>
      <c r="L225" s="7"/>
      <c r="M225" s="43">
        <v>0</v>
      </c>
      <c r="N225" s="75"/>
      <c r="O225" s="7">
        <v>0</v>
      </c>
      <c r="P225" s="7"/>
      <c r="R225" s="7"/>
      <c r="S225" s="43">
        <v>0</v>
      </c>
      <c r="T225" s="75"/>
      <c r="U225" s="7">
        <v>0</v>
      </c>
      <c r="V225" s="7"/>
      <c r="W225" s="11"/>
      <c r="Y225" s="7">
        <v>195</v>
      </c>
      <c r="Z225" s="56">
        <v>106</v>
      </c>
      <c r="AA225" s="55">
        <v>93</v>
      </c>
      <c r="AB225" s="43">
        <v>106</v>
      </c>
    </row>
    <row r="226" spans="1:28" x14ac:dyDescent="0.2">
      <c r="A226" s="73" t="s">
        <v>483</v>
      </c>
      <c r="B226" s="73" t="s">
        <v>484</v>
      </c>
      <c r="C226" s="7" t="s">
        <v>56</v>
      </c>
      <c r="D226" s="7" t="s">
        <v>99</v>
      </c>
      <c r="F226" s="7">
        <v>98</v>
      </c>
      <c r="G226" s="43">
        <v>103</v>
      </c>
      <c r="H226" s="75">
        <v>31.19</v>
      </c>
      <c r="I226" s="7">
        <v>86</v>
      </c>
      <c r="J226" s="7">
        <v>49</v>
      </c>
      <c r="L226" s="7"/>
      <c r="M226" s="43">
        <v>0</v>
      </c>
      <c r="N226" s="75"/>
      <c r="O226" s="7">
        <v>0</v>
      </c>
      <c r="P226" s="7"/>
      <c r="R226" s="7"/>
      <c r="S226" s="43">
        <v>0</v>
      </c>
      <c r="T226" s="75"/>
      <c r="U226" s="7">
        <v>0</v>
      </c>
      <c r="V226" s="7"/>
      <c r="W226" s="11"/>
      <c r="Y226" s="7">
        <v>197</v>
      </c>
      <c r="Z226" s="56">
        <v>103</v>
      </c>
      <c r="AA226" s="55">
        <v>86</v>
      </c>
      <c r="AB226" s="43">
        <v>103</v>
      </c>
    </row>
    <row r="227" spans="1:28" x14ac:dyDescent="0.2">
      <c r="A227" s="73" t="s">
        <v>403</v>
      </c>
      <c r="B227" s="73" t="s">
        <v>389</v>
      </c>
      <c r="C227" s="73" t="s">
        <v>114</v>
      </c>
      <c r="D227" s="7" t="s">
        <v>108</v>
      </c>
      <c r="F227" s="7">
        <v>102</v>
      </c>
      <c r="G227" s="43">
        <v>99</v>
      </c>
      <c r="H227" s="75">
        <v>31.58</v>
      </c>
      <c r="I227" s="7">
        <v>0</v>
      </c>
      <c r="J227" s="7"/>
      <c r="L227" s="7"/>
      <c r="M227" s="43">
        <v>0</v>
      </c>
      <c r="N227" s="75"/>
      <c r="O227" s="7">
        <v>0</v>
      </c>
      <c r="P227" s="7"/>
      <c r="R227" s="7"/>
      <c r="S227" s="43">
        <v>0</v>
      </c>
      <c r="T227" s="75"/>
      <c r="U227" s="7">
        <v>0</v>
      </c>
      <c r="V227" s="7"/>
      <c r="W227" s="11"/>
      <c r="Y227" s="7">
        <v>200</v>
      </c>
      <c r="Z227" s="56">
        <v>99</v>
      </c>
      <c r="AA227" s="55">
        <v>0</v>
      </c>
      <c r="AB227" s="43">
        <v>99</v>
      </c>
    </row>
    <row r="228" spans="1:28" x14ac:dyDescent="0.2">
      <c r="A228" s="73" t="s">
        <v>682</v>
      </c>
      <c r="B228" s="73" t="s">
        <v>454</v>
      </c>
      <c r="C228" s="7" t="s">
        <v>55</v>
      </c>
      <c r="D228" s="7" t="s">
        <v>208</v>
      </c>
      <c r="F228" s="7"/>
      <c r="G228" s="43">
        <v>0</v>
      </c>
      <c r="H228" s="75"/>
      <c r="I228" s="7">
        <v>0</v>
      </c>
      <c r="J228" s="7"/>
      <c r="L228" s="7">
        <v>103</v>
      </c>
      <c r="M228" s="43">
        <v>98</v>
      </c>
      <c r="N228" s="75">
        <v>25.56</v>
      </c>
      <c r="O228" s="7">
        <v>91</v>
      </c>
      <c r="P228" s="7">
        <v>58</v>
      </c>
      <c r="R228" s="7"/>
      <c r="S228" s="43">
        <v>0</v>
      </c>
      <c r="T228" s="75"/>
      <c r="U228" s="7">
        <v>0</v>
      </c>
      <c r="V228" s="7"/>
      <c r="W228" s="11"/>
      <c r="Y228" s="7">
        <v>202</v>
      </c>
      <c r="Z228" s="56">
        <v>98</v>
      </c>
      <c r="AA228" s="55">
        <v>91</v>
      </c>
      <c r="AB228" s="43">
        <v>98</v>
      </c>
    </row>
    <row r="229" spans="1:28" x14ac:dyDescent="0.2">
      <c r="A229" s="73" t="s">
        <v>633</v>
      </c>
      <c r="B229" s="73" t="s">
        <v>634</v>
      </c>
      <c r="C229" s="7" t="s">
        <v>114</v>
      </c>
      <c r="D229" s="7" t="s">
        <v>127</v>
      </c>
      <c r="F229" s="7">
        <v>103</v>
      </c>
      <c r="G229" s="43">
        <v>98</v>
      </c>
      <c r="H229" s="75">
        <v>32</v>
      </c>
      <c r="I229" s="7">
        <v>0</v>
      </c>
      <c r="J229" s="7"/>
      <c r="L229" s="7"/>
      <c r="M229" s="43">
        <v>0</v>
      </c>
      <c r="N229" s="75"/>
      <c r="O229" s="7">
        <v>0</v>
      </c>
      <c r="P229" s="7"/>
      <c r="R229" s="7"/>
      <c r="S229" s="43">
        <v>0</v>
      </c>
      <c r="T229" s="75"/>
      <c r="U229" s="7">
        <v>0</v>
      </c>
      <c r="V229" s="7"/>
      <c r="W229" s="11"/>
      <c r="Y229" s="7">
        <v>202</v>
      </c>
      <c r="Z229" s="56">
        <v>98</v>
      </c>
      <c r="AA229" s="55">
        <v>0</v>
      </c>
      <c r="AB229" s="43">
        <v>98</v>
      </c>
    </row>
    <row r="230" spans="1:28" x14ac:dyDescent="0.2">
      <c r="A230" s="73" t="s">
        <v>477</v>
      </c>
      <c r="B230" s="73" t="s">
        <v>478</v>
      </c>
      <c r="C230" s="7" t="s">
        <v>55</v>
      </c>
      <c r="D230" s="7" t="s">
        <v>23</v>
      </c>
      <c r="F230" s="7"/>
      <c r="G230" s="43">
        <v>0</v>
      </c>
      <c r="H230" s="75"/>
      <c r="I230" s="7">
        <v>0</v>
      </c>
      <c r="J230" s="7"/>
      <c r="L230" s="7">
        <v>104</v>
      </c>
      <c r="M230" s="43">
        <v>97</v>
      </c>
      <c r="N230" s="75">
        <v>26.02</v>
      </c>
      <c r="O230" s="7">
        <v>90</v>
      </c>
      <c r="P230" s="7">
        <v>57</v>
      </c>
      <c r="R230" s="7"/>
      <c r="S230" s="43">
        <v>0</v>
      </c>
      <c r="T230" s="75"/>
      <c r="U230" s="7">
        <v>0</v>
      </c>
      <c r="V230" s="7"/>
      <c r="W230" s="11"/>
      <c r="Y230" s="7">
        <v>204</v>
      </c>
      <c r="Z230" s="56">
        <v>97</v>
      </c>
      <c r="AA230" s="55">
        <v>90</v>
      </c>
      <c r="AB230" s="43">
        <v>97</v>
      </c>
    </row>
    <row r="231" spans="1:28" x14ac:dyDescent="0.2">
      <c r="A231" s="73" t="s">
        <v>464</v>
      </c>
      <c r="B231" s="73" t="s">
        <v>150</v>
      </c>
      <c r="C231" s="7" t="s">
        <v>114</v>
      </c>
      <c r="D231" s="7" t="s">
        <v>107</v>
      </c>
      <c r="F231" s="7"/>
      <c r="G231" s="43">
        <v>0</v>
      </c>
      <c r="H231" s="75"/>
      <c r="I231" s="7">
        <v>0</v>
      </c>
      <c r="J231" s="7"/>
      <c r="L231" s="7">
        <v>106</v>
      </c>
      <c r="M231" s="43">
        <v>95</v>
      </c>
      <c r="N231" s="75">
        <v>26.22</v>
      </c>
      <c r="O231" s="7">
        <v>0</v>
      </c>
      <c r="P231" s="7"/>
      <c r="R231" s="7"/>
      <c r="S231" s="43">
        <v>0</v>
      </c>
      <c r="T231" s="75"/>
      <c r="U231" s="7">
        <v>0</v>
      </c>
      <c r="V231" s="7"/>
      <c r="W231" s="11"/>
      <c r="Y231" s="7">
        <v>206</v>
      </c>
      <c r="Z231" s="56">
        <v>95</v>
      </c>
      <c r="AA231" s="55">
        <v>0</v>
      </c>
      <c r="AB231" s="43">
        <v>95</v>
      </c>
    </row>
    <row r="232" spans="1:28" x14ac:dyDescent="0.2">
      <c r="A232" s="73" t="s">
        <v>376</v>
      </c>
      <c r="B232" s="73" t="s">
        <v>377</v>
      </c>
      <c r="C232" s="73" t="s">
        <v>114</v>
      </c>
      <c r="D232" s="7" t="s">
        <v>26</v>
      </c>
      <c r="F232" s="7">
        <v>107</v>
      </c>
      <c r="G232" s="43">
        <v>94</v>
      </c>
      <c r="H232" s="75">
        <v>32.28</v>
      </c>
      <c r="I232" s="7">
        <v>0</v>
      </c>
      <c r="J232" s="7"/>
      <c r="L232" s="7"/>
      <c r="M232" s="43">
        <v>0</v>
      </c>
      <c r="N232" s="75"/>
      <c r="O232" s="7">
        <v>0</v>
      </c>
      <c r="P232" s="7"/>
      <c r="R232" s="7"/>
      <c r="S232" s="43">
        <v>0</v>
      </c>
      <c r="T232" s="75"/>
      <c r="U232" s="7">
        <v>0</v>
      </c>
      <c r="V232" s="7"/>
      <c r="W232" s="11"/>
      <c r="Y232" s="7">
        <v>207</v>
      </c>
      <c r="Z232" s="56">
        <v>94</v>
      </c>
      <c r="AA232" s="55">
        <v>0</v>
      </c>
      <c r="AB232" s="43">
        <v>94</v>
      </c>
    </row>
    <row r="233" spans="1:28" x14ac:dyDescent="0.2">
      <c r="A233" s="73" t="s">
        <v>565</v>
      </c>
      <c r="B233" s="73" t="s">
        <v>516</v>
      </c>
      <c r="C233" s="7" t="s">
        <v>123</v>
      </c>
      <c r="D233" s="7" t="s">
        <v>17</v>
      </c>
      <c r="F233" s="7">
        <v>109</v>
      </c>
      <c r="G233" s="43">
        <v>92</v>
      </c>
      <c r="H233" s="75">
        <v>32.340000000000003</v>
      </c>
      <c r="I233" s="7">
        <v>96</v>
      </c>
      <c r="J233" s="7">
        <v>43</v>
      </c>
      <c r="L233" s="7"/>
      <c r="M233" s="43">
        <v>0</v>
      </c>
      <c r="N233" s="75"/>
      <c r="O233" s="7">
        <v>0</v>
      </c>
      <c r="P233" s="7"/>
      <c r="R233" s="7"/>
      <c r="S233" s="43">
        <v>0</v>
      </c>
      <c r="T233" s="75"/>
      <c r="U233" s="7">
        <v>0</v>
      </c>
      <c r="V233" s="7"/>
      <c r="W233" s="11"/>
      <c r="Y233" s="7">
        <v>209</v>
      </c>
      <c r="Z233" s="56">
        <v>92</v>
      </c>
      <c r="AA233" s="55">
        <v>96</v>
      </c>
      <c r="AB233" s="43">
        <v>92</v>
      </c>
    </row>
    <row r="234" spans="1:28" x14ac:dyDescent="0.2">
      <c r="A234" s="73" t="s">
        <v>679</v>
      </c>
      <c r="B234" s="73" t="s">
        <v>422</v>
      </c>
      <c r="C234" s="7" t="s">
        <v>114</v>
      </c>
      <c r="D234" s="7" t="s">
        <v>23</v>
      </c>
      <c r="F234" s="7"/>
      <c r="G234" s="43">
        <v>0</v>
      </c>
      <c r="H234" s="75"/>
      <c r="I234" s="7">
        <v>0</v>
      </c>
      <c r="J234" s="7"/>
      <c r="L234" s="7">
        <v>111</v>
      </c>
      <c r="M234" s="43">
        <v>90</v>
      </c>
      <c r="N234" s="75">
        <v>26.46</v>
      </c>
      <c r="O234" s="7">
        <v>0</v>
      </c>
      <c r="P234" s="7"/>
      <c r="R234" s="7"/>
      <c r="S234" s="43">
        <v>0</v>
      </c>
      <c r="T234" s="75"/>
      <c r="U234" s="7">
        <v>0</v>
      </c>
      <c r="V234" s="7"/>
      <c r="W234" s="11"/>
      <c r="Y234" s="7">
        <v>211</v>
      </c>
      <c r="Z234" s="56">
        <v>90</v>
      </c>
      <c r="AA234" s="55">
        <v>0</v>
      </c>
      <c r="AB234" s="43">
        <v>90</v>
      </c>
    </row>
    <row r="235" spans="1:28" x14ac:dyDescent="0.2">
      <c r="A235" s="73" t="s">
        <v>636</v>
      </c>
      <c r="B235" s="73" t="s">
        <v>219</v>
      </c>
      <c r="C235" s="7" t="s">
        <v>114</v>
      </c>
      <c r="D235" s="7" t="s">
        <v>35</v>
      </c>
      <c r="F235" s="7">
        <v>112</v>
      </c>
      <c r="G235" s="43">
        <v>89</v>
      </c>
      <c r="H235" s="75">
        <v>33.07</v>
      </c>
      <c r="I235" s="7">
        <v>0</v>
      </c>
      <c r="J235" s="7"/>
      <c r="L235" s="7"/>
      <c r="M235" s="43">
        <v>0</v>
      </c>
      <c r="N235" s="75"/>
      <c r="O235" s="7">
        <v>0</v>
      </c>
      <c r="P235" s="7"/>
      <c r="R235" s="7"/>
      <c r="S235" s="43">
        <v>0</v>
      </c>
      <c r="T235" s="75"/>
      <c r="U235" s="7">
        <v>0</v>
      </c>
      <c r="V235" s="7"/>
      <c r="W235" s="11"/>
      <c r="Y235" s="7">
        <v>213</v>
      </c>
      <c r="Z235" s="56">
        <v>89</v>
      </c>
      <c r="AA235" s="55">
        <v>0</v>
      </c>
      <c r="AB235" s="43">
        <v>89</v>
      </c>
    </row>
    <row r="236" spans="1:28" x14ac:dyDescent="0.2">
      <c r="A236" s="73" t="s">
        <v>699</v>
      </c>
      <c r="B236" s="73" t="s">
        <v>486</v>
      </c>
      <c r="C236" s="7" t="s">
        <v>123</v>
      </c>
      <c r="D236" s="7" t="s">
        <v>106</v>
      </c>
      <c r="F236" s="7"/>
      <c r="G236" s="43">
        <v>0</v>
      </c>
      <c r="H236" s="75"/>
      <c r="I236" s="7">
        <v>0</v>
      </c>
      <c r="J236" s="7"/>
      <c r="L236" s="7">
        <v>113</v>
      </c>
      <c r="M236" s="43">
        <v>88</v>
      </c>
      <c r="N236" s="75">
        <v>26.49</v>
      </c>
      <c r="O236" s="7">
        <v>98</v>
      </c>
      <c r="P236" s="7">
        <v>51</v>
      </c>
      <c r="R236" s="7"/>
      <c r="S236" s="43">
        <v>0</v>
      </c>
      <c r="T236" s="75"/>
      <c r="U236" s="7">
        <v>0</v>
      </c>
      <c r="V236" s="7"/>
      <c r="W236" s="11"/>
      <c r="Y236" s="7">
        <v>215</v>
      </c>
      <c r="Z236" s="56">
        <v>88</v>
      </c>
      <c r="AA236" s="55">
        <v>98</v>
      </c>
      <c r="AB236" s="43">
        <v>88</v>
      </c>
    </row>
    <row r="237" spans="1:28" x14ac:dyDescent="0.2">
      <c r="A237" s="73" t="s">
        <v>584</v>
      </c>
      <c r="B237" s="73" t="s">
        <v>228</v>
      </c>
      <c r="C237" s="7" t="s">
        <v>124</v>
      </c>
      <c r="D237" s="7" t="s">
        <v>43</v>
      </c>
      <c r="F237" s="7">
        <v>115</v>
      </c>
      <c r="G237" s="43">
        <v>86</v>
      </c>
      <c r="H237" s="75">
        <v>34.11</v>
      </c>
      <c r="I237" s="7">
        <v>96</v>
      </c>
      <c r="J237" s="7">
        <v>38</v>
      </c>
      <c r="L237" s="7"/>
      <c r="M237" s="43">
        <v>0</v>
      </c>
      <c r="N237" s="75"/>
      <c r="O237" s="7">
        <v>0</v>
      </c>
      <c r="P237" s="7"/>
      <c r="R237" s="7"/>
      <c r="S237" s="43">
        <v>0</v>
      </c>
      <c r="T237" s="75"/>
      <c r="U237" s="7">
        <v>0</v>
      </c>
      <c r="V237" s="7"/>
      <c r="W237" s="11"/>
      <c r="Y237" s="7">
        <v>217</v>
      </c>
      <c r="Z237" s="56">
        <v>86</v>
      </c>
      <c r="AA237" s="55">
        <v>96</v>
      </c>
      <c r="AB237" s="43">
        <v>86</v>
      </c>
    </row>
    <row r="238" spans="1:28" x14ac:dyDescent="0.2">
      <c r="A238" s="73" t="s">
        <v>560</v>
      </c>
      <c r="B238" s="73" t="s">
        <v>468</v>
      </c>
      <c r="C238" s="7" t="s">
        <v>61</v>
      </c>
      <c r="D238" s="7" t="s">
        <v>72</v>
      </c>
      <c r="F238" s="7">
        <v>116</v>
      </c>
      <c r="G238" s="43">
        <v>85</v>
      </c>
      <c r="H238" s="75">
        <v>34.119999999999997</v>
      </c>
      <c r="I238" s="7">
        <v>91</v>
      </c>
      <c r="J238" s="7">
        <v>37</v>
      </c>
      <c r="L238" s="7"/>
      <c r="M238" s="43">
        <v>0</v>
      </c>
      <c r="N238" s="75"/>
      <c r="O238" s="7">
        <v>0</v>
      </c>
      <c r="P238" s="7"/>
      <c r="R238" s="7"/>
      <c r="S238" s="43">
        <v>0</v>
      </c>
      <c r="T238" s="75"/>
      <c r="U238" s="7">
        <v>0</v>
      </c>
      <c r="V238" s="7"/>
      <c r="W238" s="11"/>
      <c r="Y238" s="7">
        <v>219</v>
      </c>
      <c r="Z238" s="56">
        <v>85</v>
      </c>
      <c r="AA238" s="55">
        <v>91</v>
      </c>
      <c r="AB238" s="43">
        <v>85</v>
      </c>
    </row>
    <row r="239" spans="1:28" x14ac:dyDescent="0.2">
      <c r="A239" s="73" t="s">
        <v>581</v>
      </c>
      <c r="B239" s="73" t="s">
        <v>559</v>
      </c>
      <c r="C239" s="7" t="s">
        <v>124</v>
      </c>
      <c r="D239" s="7" t="s">
        <v>107</v>
      </c>
      <c r="F239" s="7"/>
      <c r="G239" s="43">
        <v>0</v>
      </c>
      <c r="H239" s="75"/>
      <c r="I239" s="7">
        <v>0</v>
      </c>
      <c r="J239" s="7"/>
      <c r="L239" s="7">
        <v>116</v>
      </c>
      <c r="M239" s="43">
        <v>85</v>
      </c>
      <c r="N239" s="75">
        <v>27.15</v>
      </c>
      <c r="O239" s="7">
        <v>99</v>
      </c>
      <c r="P239" s="7">
        <v>48</v>
      </c>
      <c r="R239" s="7"/>
      <c r="S239" s="43">
        <v>0</v>
      </c>
      <c r="T239" s="75"/>
      <c r="U239" s="7">
        <v>0</v>
      </c>
      <c r="V239" s="7"/>
      <c r="W239" s="11"/>
      <c r="Y239" s="7">
        <v>219</v>
      </c>
      <c r="Z239" s="56">
        <v>85</v>
      </c>
      <c r="AA239" s="55">
        <v>99</v>
      </c>
      <c r="AB239" s="43">
        <v>85</v>
      </c>
    </row>
    <row r="240" spans="1:28" x14ac:dyDescent="0.2">
      <c r="A240" s="73" t="s">
        <v>551</v>
      </c>
      <c r="B240" s="73" t="s">
        <v>552</v>
      </c>
      <c r="C240" s="7" t="s">
        <v>61</v>
      </c>
      <c r="D240" s="7" t="s">
        <v>27</v>
      </c>
      <c r="F240" s="7">
        <v>117</v>
      </c>
      <c r="G240" s="43">
        <v>84</v>
      </c>
      <c r="H240" s="75">
        <v>34.15</v>
      </c>
      <c r="I240" s="7">
        <v>90</v>
      </c>
      <c r="J240" s="7">
        <v>36</v>
      </c>
      <c r="L240" s="7"/>
      <c r="M240" s="43">
        <v>0</v>
      </c>
      <c r="N240" s="75"/>
      <c r="O240" s="7">
        <v>0</v>
      </c>
      <c r="P240" s="7"/>
      <c r="R240" s="7"/>
      <c r="S240" s="43">
        <v>0</v>
      </c>
      <c r="T240" s="75"/>
      <c r="U240" s="7">
        <v>0</v>
      </c>
      <c r="V240" s="7"/>
      <c r="W240" s="11"/>
      <c r="Y240" s="7">
        <v>221</v>
      </c>
      <c r="Z240" s="56">
        <v>84</v>
      </c>
      <c r="AA240" s="55">
        <v>90</v>
      </c>
      <c r="AB240" s="43">
        <v>84</v>
      </c>
    </row>
    <row r="241" spans="1:28" x14ac:dyDescent="0.2">
      <c r="A241" s="73" t="s">
        <v>701</v>
      </c>
      <c r="B241" s="73" t="s">
        <v>700</v>
      </c>
      <c r="C241" s="7" t="s">
        <v>55</v>
      </c>
      <c r="D241" s="7" t="s">
        <v>107</v>
      </c>
      <c r="F241" s="7"/>
      <c r="G241" s="43">
        <v>0</v>
      </c>
      <c r="H241" s="75"/>
      <c r="I241" s="7">
        <v>0</v>
      </c>
      <c r="J241" s="7"/>
      <c r="L241" s="7">
        <v>118</v>
      </c>
      <c r="M241" s="43">
        <v>83</v>
      </c>
      <c r="N241" s="75">
        <v>27.34</v>
      </c>
      <c r="O241" s="7">
        <v>88</v>
      </c>
      <c r="P241" s="7">
        <v>46</v>
      </c>
      <c r="R241" s="7"/>
      <c r="S241" s="43">
        <v>0</v>
      </c>
      <c r="T241" s="75"/>
      <c r="U241" s="7">
        <v>0</v>
      </c>
      <c r="V241" s="7"/>
      <c r="W241" s="11"/>
      <c r="Y241" s="7">
        <v>222</v>
      </c>
      <c r="Z241" s="56">
        <v>83</v>
      </c>
      <c r="AA241" s="55">
        <v>88</v>
      </c>
      <c r="AB241" s="43">
        <v>83</v>
      </c>
    </row>
    <row r="242" spans="1:28" x14ac:dyDescent="0.2">
      <c r="A242" s="73" t="s">
        <v>178</v>
      </c>
      <c r="B242" s="73" t="s">
        <v>394</v>
      </c>
      <c r="C242" s="7" t="s">
        <v>56</v>
      </c>
      <c r="D242" s="7" t="s">
        <v>107</v>
      </c>
      <c r="F242" s="7">
        <v>118</v>
      </c>
      <c r="G242" s="43">
        <v>83</v>
      </c>
      <c r="H242" s="75">
        <v>34.19</v>
      </c>
      <c r="I242" s="7">
        <v>83</v>
      </c>
      <c r="J242" s="7">
        <v>35</v>
      </c>
      <c r="L242" s="7"/>
      <c r="M242" s="43">
        <v>0</v>
      </c>
      <c r="N242" s="75"/>
      <c r="O242" s="7">
        <v>0</v>
      </c>
      <c r="P242" s="7"/>
      <c r="R242" s="7"/>
      <c r="S242" s="43">
        <v>0</v>
      </c>
      <c r="T242" s="75"/>
      <c r="U242" s="7">
        <v>0</v>
      </c>
      <c r="V242" s="7"/>
      <c r="W242" s="11"/>
      <c r="Y242" s="7">
        <v>222</v>
      </c>
      <c r="Z242" s="56">
        <v>83</v>
      </c>
      <c r="AA242" s="55">
        <v>83</v>
      </c>
      <c r="AB242" s="43">
        <v>83</v>
      </c>
    </row>
    <row r="243" spans="1:28" x14ac:dyDescent="0.2">
      <c r="A243" s="73" t="s">
        <v>522</v>
      </c>
      <c r="B243" s="73" t="s">
        <v>523</v>
      </c>
      <c r="C243" s="7" t="s">
        <v>62</v>
      </c>
      <c r="D243" s="7" t="s">
        <v>120</v>
      </c>
      <c r="F243" s="7">
        <v>121</v>
      </c>
      <c r="G243" s="43">
        <v>80</v>
      </c>
      <c r="H243" s="75">
        <v>34.47</v>
      </c>
      <c r="I243" s="7">
        <v>80</v>
      </c>
      <c r="J243" s="7">
        <v>33</v>
      </c>
      <c r="L243" s="7"/>
      <c r="M243" s="43">
        <v>0</v>
      </c>
      <c r="N243" s="75"/>
      <c r="O243" s="7">
        <v>0</v>
      </c>
      <c r="P243" s="7"/>
      <c r="R243" s="7"/>
      <c r="S243" s="43">
        <v>0</v>
      </c>
      <c r="T243" s="75"/>
      <c r="U243" s="7">
        <v>0</v>
      </c>
      <c r="V243" s="7"/>
      <c r="W243" s="11"/>
      <c r="Y243" s="7">
        <v>226</v>
      </c>
      <c r="Z243" s="56">
        <v>80</v>
      </c>
      <c r="AA243" s="55">
        <v>80</v>
      </c>
      <c r="AB243" s="43">
        <v>80</v>
      </c>
    </row>
    <row r="244" spans="1:28" x14ac:dyDescent="0.2">
      <c r="A244" s="73" t="s">
        <v>628</v>
      </c>
      <c r="B244" s="73" t="s">
        <v>434</v>
      </c>
      <c r="C244" s="7" t="s">
        <v>114</v>
      </c>
      <c r="D244" s="7" t="s">
        <v>27</v>
      </c>
      <c r="F244" s="7">
        <v>124</v>
      </c>
      <c r="G244" s="43">
        <v>77</v>
      </c>
      <c r="H244" s="75">
        <v>35.200000000000003</v>
      </c>
      <c r="I244" s="7">
        <v>0</v>
      </c>
      <c r="J244" s="7"/>
      <c r="L244" s="7"/>
      <c r="M244" s="43">
        <v>0</v>
      </c>
      <c r="N244" s="75"/>
      <c r="O244" s="7">
        <v>0</v>
      </c>
      <c r="P244" s="7"/>
      <c r="R244" s="7"/>
      <c r="S244" s="43">
        <v>0</v>
      </c>
      <c r="T244" s="75"/>
      <c r="U244" s="7">
        <v>0</v>
      </c>
      <c r="V244" s="7"/>
      <c r="W244" s="11"/>
      <c r="Y244" s="7">
        <v>227</v>
      </c>
      <c r="Z244" s="56">
        <v>77</v>
      </c>
      <c r="AA244" s="55">
        <v>0</v>
      </c>
      <c r="AB244" s="43">
        <v>77</v>
      </c>
    </row>
    <row r="245" spans="1:28" x14ac:dyDescent="0.2">
      <c r="A245" s="73" t="s">
        <v>644</v>
      </c>
      <c r="B245" s="73" t="s">
        <v>387</v>
      </c>
      <c r="C245" s="7" t="s">
        <v>114</v>
      </c>
      <c r="D245" s="7" t="s">
        <v>72</v>
      </c>
      <c r="F245" s="7">
        <v>126</v>
      </c>
      <c r="G245" s="43">
        <v>75</v>
      </c>
      <c r="H245" s="75">
        <v>35.369999999999997</v>
      </c>
      <c r="I245" s="7">
        <v>0</v>
      </c>
      <c r="J245" s="7"/>
      <c r="L245" s="7"/>
      <c r="M245" s="43">
        <v>0</v>
      </c>
      <c r="N245" s="75"/>
      <c r="O245" s="7">
        <v>0</v>
      </c>
      <c r="P245" s="7"/>
      <c r="R245" s="7"/>
      <c r="S245" s="43">
        <v>0</v>
      </c>
      <c r="T245" s="75"/>
      <c r="U245" s="7">
        <v>0</v>
      </c>
      <c r="V245" s="7"/>
      <c r="W245" s="11"/>
      <c r="Y245" s="7">
        <v>228</v>
      </c>
      <c r="Z245" s="56">
        <v>75</v>
      </c>
      <c r="AA245" s="55">
        <v>0</v>
      </c>
      <c r="AB245" s="43">
        <v>75</v>
      </c>
    </row>
    <row r="246" spans="1:28" x14ac:dyDescent="0.2">
      <c r="A246" s="73" t="s">
        <v>509</v>
      </c>
      <c r="B246" s="73" t="s">
        <v>336</v>
      </c>
      <c r="C246" s="7" t="s">
        <v>56</v>
      </c>
      <c r="D246" s="7" t="s">
        <v>129</v>
      </c>
      <c r="F246" s="7">
        <v>127</v>
      </c>
      <c r="G246" s="43">
        <v>74</v>
      </c>
      <c r="H246" s="75">
        <v>35.47</v>
      </c>
      <c r="I246" s="7">
        <v>81</v>
      </c>
      <c r="J246" s="7">
        <v>30</v>
      </c>
      <c r="L246" s="7"/>
      <c r="M246" s="43">
        <v>0</v>
      </c>
      <c r="N246" s="75"/>
      <c r="O246" s="7">
        <v>0</v>
      </c>
      <c r="P246" s="7"/>
      <c r="R246" s="7"/>
      <c r="S246" s="43">
        <v>0</v>
      </c>
      <c r="T246" s="75"/>
      <c r="U246" s="7">
        <v>0</v>
      </c>
      <c r="V246" s="7"/>
      <c r="W246" s="11"/>
      <c r="Y246" s="7">
        <v>229</v>
      </c>
      <c r="Z246" s="56">
        <v>74</v>
      </c>
      <c r="AA246" s="55">
        <v>81</v>
      </c>
      <c r="AB246" s="43">
        <v>74</v>
      </c>
    </row>
    <row r="247" spans="1:28" x14ac:dyDescent="0.2">
      <c r="A247" s="73" t="s">
        <v>473</v>
      </c>
      <c r="B247" s="73" t="s">
        <v>544</v>
      </c>
      <c r="C247" s="7" t="s">
        <v>62</v>
      </c>
      <c r="D247" s="7" t="s">
        <v>99</v>
      </c>
      <c r="F247" s="7">
        <v>128</v>
      </c>
      <c r="G247" s="43">
        <v>73</v>
      </c>
      <c r="H247" s="75">
        <v>36.119999999999997</v>
      </c>
      <c r="I247" s="7">
        <v>79</v>
      </c>
      <c r="J247" s="7">
        <v>29</v>
      </c>
      <c r="L247" s="7"/>
      <c r="M247" s="43">
        <v>0</v>
      </c>
      <c r="N247" s="75"/>
      <c r="O247" s="7">
        <v>0</v>
      </c>
      <c r="P247" s="7"/>
      <c r="R247" s="7"/>
      <c r="S247" s="43">
        <v>0</v>
      </c>
      <c r="T247" s="75"/>
      <c r="U247" s="7">
        <v>0</v>
      </c>
      <c r="V247" s="7"/>
      <c r="W247" s="11"/>
      <c r="Y247" s="7">
        <v>231</v>
      </c>
      <c r="Z247" s="56">
        <v>73</v>
      </c>
      <c r="AA247" s="55">
        <v>79</v>
      </c>
      <c r="AB247" s="43">
        <v>73</v>
      </c>
    </row>
    <row r="248" spans="1:28" x14ac:dyDescent="0.2">
      <c r="A248" s="73" t="s">
        <v>511</v>
      </c>
      <c r="B248" s="73" t="s">
        <v>512</v>
      </c>
      <c r="C248" s="7" t="s">
        <v>56</v>
      </c>
      <c r="D248" s="7" t="s">
        <v>127</v>
      </c>
      <c r="F248" s="7">
        <v>129</v>
      </c>
      <c r="G248" s="43">
        <v>72</v>
      </c>
      <c r="H248" s="75">
        <v>36.119999999999997</v>
      </c>
      <c r="I248" s="7">
        <v>80</v>
      </c>
      <c r="J248" s="7">
        <v>28</v>
      </c>
      <c r="L248" s="7"/>
      <c r="M248" s="43">
        <v>0</v>
      </c>
      <c r="N248" s="75"/>
      <c r="O248" s="7">
        <v>0</v>
      </c>
      <c r="P248" s="7"/>
      <c r="R248" s="7"/>
      <c r="S248" s="43">
        <v>0</v>
      </c>
      <c r="T248" s="75"/>
      <c r="U248" s="7">
        <v>0</v>
      </c>
      <c r="V248" s="7"/>
      <c r="W248" s="11"/>
      <c r="Y248" s="7">
        <v>232</v>
      </c>
      <c r="Z248" s="56">
        <v>72</v>
      </c>
      <c r="AA248" s="55">
        <v>80</v>
      </c>
      <c r="AB248" s="43">
        <v>72</v>
      </c>
    </row>
    <row r="249" spans="1:28" x14ac:dyDescent="0.2">
      <c r="A249" s="73" t="s">
        <v>541</v>
      </c>
      <c r="B249" s="73" t="s">
        <v>542</v>
      </c>
      <c r="C249" s="7" t="s">
        <v>62</v>
      </c>
      <c r="D249" s="7" t="s">
        <v>23</v>
      </c>
      <c r="F249" s="7"/>
      <c r="G249" s="43">
        <v>0</v>
      </c>
      <c r="H249" s="75"/>
      <c r="I249" s="7">
        <v>0</v>
      </c>
      <c r="J249" s="7"/>
      <c r="L249" s="7">
        <v>129</v>
      </c>
      <c r="M249" s="43">
        <v>72</v>
      </c>
      <c r="N249" s="75">
        <v>29.06</v>
      </c>
      <c r="O249" s="7">
        <v>82</v>
      </c>
      <c r="P249" s="7">
        <v>37</v>
      </c>
      <c r="R249" s="7"/>
      <c r="S249" s="43">
        <v>0</v>
      </c>
      <c r="T249" s="75"/>
      <c r="U249" s="7">
        <v>0</v>
      </c>
      <c r="V249" s="7"/>
      <c r="W249" s="11"/>
      <c r="Y249" s="7">
        <v>232</v>
      </c>
      <c r="Z249" s="56">
        <v>72</v>
      </c>
      <c r="AA249" s="55">
        <v>82</v>
      </c>
      <c r="AB249" s="43">
        <v>72</v>
      </c>
    </row>
    <row r="250" spans="1:28" x14ac:dyDescent="0.2">
      <c r="A250" s="73" t="s">
        <v>543</v>
      </c>
      <c r="B250" s="73" t="s">
        <v>210</v>
      </c>
      <c r="C250" s="7" t="s">
        <v>62</v>
      </c>
      <c r="D250" s="7" t="s">
        <v>21</v>
      </c>
      <c r="F250" s="7">
        <v>130</v>
      </c>
      <c r="G250" s="43">
        <v>71</v>
      </c>
      <c r="H250" s="75">
        <v>36.479999999999997</v>
      </c>
      <c r="I250" s="7">
        <v>78</v>
      </c>
      <c r="J250" s="7">
        <v>27</v>
      </c>
      <c r="L250" s="7"/>
      <c r="M250" s="43">
        <v>0</v>
      </c>
      <c r="N250" s="75"/>
      <c r="O250" s="7">
        <v>0</v>
      </c>
      <c r="P250" s="7"/>
      <c r="R250" s="7"/>
      <c r="S250" s="43">
        <v>0</v>
      </c>
      <c r="T250" s="75"/>
      <c r="U250" s="7">
        <v>0</v>
      </c>
      <c r="V250" s="7"/>
      <c r="W250" s="11"/>
      <c r="Y250" s="7">
        <v>235</v>
      </c>
      <c r="Z250" s="56">
        <v>71</v>
      </c>
      <c r="AA250" s="55">
        <v>78</v>
      </c>
      <c r="AB250" s="43">
        <v>71</v>
      </c>
    </row>
    <row r="251" spans="1:28" x14ac:dyDescent="0.2">
      <c r="A251" s="73" t="s">
        <v>170</v>
      </c>
      <c r="B251" s="73" t="s">
        <v>215</v>
      </c>
      <c r="C251" s="7" t="s">
        <v>56</v>
      </c>
      <c r="D251" s="7" t="s">
        <v>106</v>
      </c>
      <c r="F251" s="7"/>
      <c r="G251" s="43">
        <v>0</v>
      </c>
      <c r="H251" s="75"/>
      <c r="I251" s="7">
        <v>0</v>
      </c>
      <c r="J251" s="7"/>
      <c r="L251" s="7">
        <v>131</v>
      </c>
      <c r="M251" s="43">
        <v>70</v>
      </c>
      <c r="N251" s="75">
        <v>29.28</v>
      </c>
      <c r="O251" s="7">
        <v>82</v>
      </c>
      <c r="P251" s="7">
        <v>35</v>
      </c>
      <c r="R251" s="7"/>
      <c r="S251" s="43">
        <v>0</v>
      </c>
      <c r="T251" s="75"/>
      <c r="U251" s="7">
        <v>0</v>
      </c>
      <c r="V251" s="7"/>
      <c r="W251" s="11"/>
      <c r="Y251" s="7">
        <v>237</v>
      </c>
      <c r="Z251" s="56">
        <v>70</v>
      </c>
      <c r="AA251" s="55">
        <v>82</v>
      </c>
      <c r="AB251" s="43">
        <v>70</v>
      </c>
    </row>
    <row r="252" spans="1:28" x14ac:dyDescent="0.2">
      <c r="A252" s="73" t="s">
        <v>551</v>
      </c>
      <c r="B252" s="73" t="s">
        <v>340</v>
      </c>
      <c r="C252" s="7" t="s">
        <v>114</v>
      </c>
      <c r="D252" s="7" t="s">
        <v>27</v>
      </c>
      <c r="F252" s="7">
        <v>133</v>
      </c>
      <c r="G252" s="43">
        <v>68</v>
      </c>
      <c r="H252" s="75">
        <v>37.33</v>
      </c>
      <c r="I252" s="7">
        <v>0</v>
      </c>
      <c r="J252" s="7"/>
      <c r="L252" s="7"/>
      <c r="M252" s="43">
        <v>0</v>
      </c>
      <c r="N252" s="75"/>
      <c r="O252" s="7">
        <v>0</v>
      </c>
      <c r="P252" s="7"/>
      <c r="R252" s="7"/>
      <c r="S252" s="43">
        <v>0</v>
      </c>
      <c r="T252" s="75"/>
      <c r="U252" s="7">
        <v>0</v>
      </c>
      <c r="V252" s="7"/>
      <c r="W252" s="11"/>
      <c r="Y252" s="7">
        <v>239</v>
      </c>
      <c r="Z252" s="56">
        <v>68</v>
      </c>
      <c r="AA252" s="55">
        <v>0</v>
      </c>
      <c r="AB252" s="43">
        <v>68</v>
      </c>
    </row>
    <row r="253" spans="1:28" x14ac:dyDescent="0.2">
      <c r="A253" s="73" t="s">
        <v>627</v>
      </c>
      <c r="B253" s="73" t="s">
        <v>626</v>
      </c>
      <c r="C253" s="7" t="s">
        <v>114</v>
      </c>
      <c r="D253" s="7" t="s">
        <v>27</v>
      </c>
      <c r="F253" s="7">
        <v>135</v>
      </c>
      <c r="G253" s="43">
        <v>66</v>
      </c>
      <c r="H253" s="75">
        <v>37.47</v>
      </c>
      <c r="I253" s="7">
        <v>0</v>
      </c>
      <c r="J253" s="7"/>
      <c r="L253" s="7"/>
      <c r="M253" s="43">
        <v>0</v>
      </c>
      <c r="N253" s="75"/>
      <c r="O253" s="7">
        <v>0</v>
      </c>
      <c r="P253" s="7"/>
      <c r="R253" s="7"/>
      <c r="S253" s="43">
        <v>0</v>
      </c>
      <c r="T253" s="75"/>
      <c r="U253" s="7">
        <v>0</v>
      </c>
      <c r="V253" s="7"/>
      <c r="W253" s="11"/>
      <c r="Y253" s="7">
        <v>240</v>
      </c>
      <c r="Z253" s="56">
        <v>66</v>
      </c>
      <c r="AA253" s="55">
        <v>0</v>
      </c>
      <c r="AB253" s="43">
        <v>66</v>
      </c>
    </row>
    <row r="254" spans="1:28" x14ac:dyDescent="0.2">
      <c r="A254" s="73" t="s">
        <v>637</v>
      </c>
      <c r="B254" s="73" t="s">
        <v>457</v>
      </c>
      <c r="C254" s="7" t="s">
        <v>55</v>
      </c>
      <c r="D254" s="7" t="s">
        <v>107</v>
      </c>
      <c r="F254" s="7"/>
      <c r="G254" s="43">
        <v>0</v>
      </c>
      <c r="H254" s="75"/>
      <c r="I254" s="7">
        <v>0</v>
      </c>
      <c r="J254" s="7"/>
      <c r="L254" s="7">
        <v>137</v>
      </c>
      <c r="M254" s="43">
        <v>64</v>
      </c>
      <c r="N254" s="75">
        <v>31.07</v>
      </c>
      <c r="O254" s="7">
        <v>87</v>
      </c>
      <c r="P254" s="7">
        <v>29</v>
      </c>
      <c r="R254" s="7"/>
      <c r="S254" s="43">
        <v>0</v>
      </c>
      <c r="T254" s="75"/>
      <c r="U254" s="7">
        <v>0</v>
      </c>
      <c r="V254" s="7"/>
      <c r="W254" s="11"/>
      <c r="Y254" s="7">
        <v>242</v>
      </c>
      <c r="Z254" s="56">
        <v>64</v>
      </c>
      <c r="AA254" s="55">
        <v>87</v>
      </c>
      <c r="AB254" s="43">
        <v>64</v>
      </c>
    </row>
    <row r="255" spans="1:28" x14ac:dyDescent="0.2">
      <c r="A255" s="73" t="s">
        <v>533</v>
      </c>
      <c r="B255" s="73" t="s">
        <v>278</v>
      </c>
      <c r="C255" s="7" t="s">
        <v>62</v>
      </c>
      <c r="D255" s="7" t="s">
        <v>107</v>
      </c>
      <c r="F255" s="7">
        <v>141</v>
      </c>
      <c r="G255" s="43">
        <v>60</v>
      </c>
      <c r="H255" s="75">
        <v>39.57</v>
      </c>
      <c r="I255" s="7">
        <v>76</v>
      </c>
      <c r="J255" s="7">
        <v>19</v>
      </c>
      <c r="L255" s="7"/>
      <c r="M255" s="43">
        <v>0</v>
      </c>
      <c r="N255" s="75"/>
      <c r="O255" s="7">
        <v>0</v>
      </c>
      <c r="P255" s="7"/>
      <c r="R255" s="7"/>
      <c r="S255" s="43">
        <v>0</v>
      </c>
      <c r="T255" s="75"/>
      <c r="U255" s="7">
        <v>0</v>
      </c>
      <c r="V255" s="7"/>
      <c r="W255" s="11"/>
      <c r="Y255" s="7">
        <v>246</v>
      </c>
      <c r="Z255" s="56">
        <v>60</v>
      </c>
      <c r="AA255" s="55">
        <v>76</v>
      </c>
      <c r="AB255" s="43">
        <v>60</v>
      </c>
    </row>
    <row r="256" spans="1:28" x14ac:dyDescent="0.2">
      <c r="A256" s="73" t="s">
        <v>632</v>
      </c>
      <c r="B256" s="73" t="s">
        <v>457</v>
      </c>
      <c r="C256" s="7" t="s">
        <v>55</v>
      </c>
      <c r="D256" s="7" t="s">
        <v>107</v>
      </c>
      <c r="F256" s="7">
        <v>142</v>
      </c>
      <c r="G256" s="43">
        <v>59</v>
      </c>
      <c r="H256" s="75">
        <v>40.08</v>
      </c>
      <c r="I256" s="7">
        <v>92</v>
      </c>
      <c r="J256" s="7">
        <v>18</v>
      </c>
      <c r="L256" s="7"/>
      <c r="M256" s="43">
        <v>0</v>
      </c>
      <c r="N256" s="75"/>
      <c r="O256" s="7">
        <v>0</v>
      </c>
      <c r="P256" s="7"/>
      <c r="R256" s="7"/>
      <c r="S256" s="43">
        <v>0</v>
      </c>
      <c r="T256" s="75"/>
      <c r="U256" s="7">
        <v>0</v>
      </c>
      <c r="V256" s="7"/>
      <c r="W256" s="11"/>
      <c r="Y256" s="7">
        <v>248</v>
      </c>
      <c r="Z256" s="56">
        <v>59</v>
      </c>
      <c r="AA256" s="55">
        <v>92</v>
      </c>
      <c r="AB256" s="43">
        <v>59</v>
      </c>
    </row>
    <row r="257" spans="1:28" x14ac:dyDescent="0.2">
      <c r="A257" s="73" t="s">
        <v>541</v>
      </c>
      <c r="B257" s="73" t="s">
        <v>219</v>
      </c>
      <c r="C257" s="7" t="s">
        <v>114</v>
      </c>
      <c r="D257" s="7" t="s">
        <v>127</v>
      </c>
      <c r="F257" s="7">
        <v>144</v>
      </c>
      <c r="G257" s="43">
        <v>57</v>
      </c>
      <c r="H257" s="75">
        <v>43.24</v>
      </c>
      <c r="I257" s="7">
        <v>0</v>
      </c>
      <c r="J257" s="7"/>
      <c r="L257" s="7"/>
      <c r="M257" s="43">
        <v>0</v>
      </c>
      <c r="N257" s="75"/>
      <c r="O257" s="7">
        <v>0</v>
      </c>
      <c r="P257" s="7"/>
      <c r="R257" s="7"/>
      <c r="S257" s="43">
        <v>0</v>
      </c>
      <c r="T257" s="75"/>
      <c r="U257" s="7">
        <v>0</v>
      </c>
      <c r="V257" s="7"/>
      <c r="W257" s="11"/>
      <c r="Y257" s="7">
        <v>251</v>
      </c>
      <c r="Z257" s="56">
        <v>57</v>
      </c>
      <c r="AA257" s="55">
        <v>0</v>
      </c>
      <c r="AB257" s="43">
        <v>57</v>
      </c>
    </row>
    <row r="258" spans="1:28" x14ac:dyDescent="0.2">
      <c r="A258" s="73" t="s">
        <v>470</v>
      </c>
      <c r="B258" s="73" t="s">
        <v>471</v>
      </c>
      <c r="C258" s="7" t="s">
        <v>55</v>
      </c>
      <c r="D258" s="7" t="s">
        <v>128</v>
      </c>
      <c r="F258" s="7">
        <v>145</v>
      </c>
      <c r="G258" s="43">
        <v>56</v>
      </c>
      <c r="H258" s="75">
        <v>46.52</v>
      </c>
      <c r="I258" s="7">
        <v>91</v>
      </c>
      <c r="J258" s="7">
        <v>17</v>
      </c>
      <c r="L258" s="7"/>
      <c r="M258" s="43">
        <v>0</v>
      </c>
      <c r="N258" s="75"/>
      <c r="O258" s="7">
        <v>0</v>
      </c>
      <c r="P258" s="7"/>
      <c r="R258" s="7"/>
      <c r="S258" s="43">
        <v>0</v>
      </c>
      <c r="T258" s="75"/>
      <c r="U258" s="7">
        <v>0</v>
      </c>
      <c r="V258" s="7"/>
      <c r="W258" s="11"/>
      <c r="Y258" s="7">
        <v>252</v>
      </c>
      <c r="Z258" s="56">
        <v>56</v>
      </c>
      <c r="AA258" s="55">
        <v>91</v>
      </c>
      <c r="AB258" s="43">
        <v>56</v>
      </c>
    </row>
    <row r="259" spans="1:28" x14ac:dyDescent="0.2">
      <c r="A259" s="73" t="s">
        <v>534</v>
      </c>
      <c r="B259" s="73" t="s">
        <v>535</v>
      </c>
      <c r="C259" s="7" t="s">
        <v>62</v>
      </c>
      <c r="D259" s="7" t="s">
        <v>128</v>
      </c>
      <c r="F259" s="7">
        <v>146</v>
      </c>
      <c r="G259" s="43">
        <v>55</v>
      </c>
      <c r="H259" s="75">
        <v>46.55</v>
      </c>
      <c r="I259" s="7">
        <v>75</v>
      </c>
      <c r="J259" s="7">
        <v>16</v>
      </c>
      <c r="L259" s="7"/>
      <c r="M259" s="43">
        <v>0</v>
      </c>
      <c r="N259" s="75"/>
      <c r="O259" s="7">
        <v>0</v>
      </c>
      <c r="P259" s="7"/>
      <c r="R259" s="7"/>
      <c r="S259" s="43">
        <v>0</v>
      </c>
      <c r="T259" s="75"/>
      <c r="U259" s="7">
        <v>0</v>
      </c>
      <c r="V259" s="7"/>
      <c r="W259" s="11"/>
      <c r="Y259" s="7">
        <v>253</v>
      </c>
      <c r="Z259" s="56">
        <v>55</v>
      </c>
      <c r="AA259" s="55">
        <v>75</v>
      </c>
      <c r="AB259" s="43">
        <v>55</v>
      </c>
    </row>
    <row r="260" spans="1:28" x14ac:dyDescent="0.2">
      <c r="A260" s="73" t="s">
        <v>573</v>
      </c>
      <c r="B260" s="73" t="s">
        <v>574</v>
      </c>
      <c r="C260" s="7" t="s">
        <v>123</v>
      </c>
      <c r="D260" s="7" t="s">
        <v>99</v>
      </c>
      <c r="F260" s="7">
        <v>147</v>
      </c>
      <c r="G260" s="43">
        <v>54</v>
      </c>
      <c r="H260" s="75">
        <v>50.38</v>
      </c>
      <c r="I260" s="7">
        <v>91</v>
      </c>
      <c r="J260" s="7">
        <v>15</v>
      </c>
      <c r="L260" s="7"/>
      <c r="M260" s="43">
        <v>0</v>
      </c>
      <c r="N260" s="75"/>
      <c r="O260" s="7">
        <v>0</v>
      </c>
      <c r="P260" s="7"/>
      <c r="R260" s="7"/>
      <c r="S260" s="43">
        <v>0</v>
      </c>
      <c r="T260" s="75"/>
      <c r="U260" s="7">
        <v>0</v>
      </c>
      <c r="V260" s="7"/>
      <c r="W260" s="11"/>
      <c r="Y260" s="7">
        <v>254</v>
      </c>
      <c r="Z260" s="56">
        <v>54</v>
      </c>
      <c r="AA260" s="55">
        <v>91</v>
      </c>
      <c r="AB260" s="43">
        <v>54</v>
      </c>
    </row>
    <row r="261" spans="1:28" x14ac:dyDescent="0.2">
      <c r="A261" s="11"/>
      <c r="B261" s="11"/>
      <c r="C261" s="11"/>
      <c r="D261" s="11"/>
      <c r="F261" s="11"/>
      <c r="G261" s="11"/>
      <c r="H261" s="11"/>
      <c r="I261" s="11"/>
      <c r="J261" s="11"/>
      <c r="K261" s="11"/>
      <c r="L261" s="11"/>
      <c r="M261" s="53"/>
      <c r="N261" s="53"/>
      <c r="O261" s="11"/>
      <c r="P261" s="11"/>
      <c r="V261" s="11"/>
      <c r="W261" s="11"/>
    </row>
    <row r="262" spans="1:28" x14ac:dyDescent="0.2">
      <c r="A262" s="11"/>
      <c r="B262" s="11"/>
      <c r="C262" s="11"/>
      <c r="D262" s="11"/>
      <c r="F262" s="11"/>
      <c r="G262" s="11"/>
      <c r="H262" s="11"/>
      <c r="I262" s="11"/>
      <c r="J262" s="11"/>
      <c r="K262" s="11"/>
      <c r="L262" s="11"/>
      <c r="M262" s="53"/>
      <c r="N262" s="53"/>
      <c r="O262" s="11"/>
      <c r="P262" s="11"/>
      <c r="V262" s="11"/>
      <c r="W262" s="11"/>
    </row>
    <row r="263" spans="1:28" x14ac:dyDescent="0.2">
      <c r="A263" s="11"/>
      <c r="B263" s="11"/>
      <c r="C263" s="11"/>
      <c r="D263" s="11"/>
      <c r="F263" s="11"/>
      <c r="G263" s="11"/>
      <c r="H263" s="11"/>
      <c r="I263" s="11"/>
      <c r="J263" s="11"/>
      <c r="K263" s="11"/>
      <c r="L263" s="11"/>
      <c r="M263" s="11"/>
      <c r="N263" s="53"/>
      <c r="O263" s="11"/>
      <c r="P263" s="11"/>
      <c r="V263" s="11"/>
      <c r="W263" s="11"/>
    </row>
    <row r="264" spans="1:28" x14ac:dyDescent="0.2">
      <c r="A264" s="11"/>
      <c r="B264" s="11"/>
      <c r="C264" s="11"/>
      <c r="D264" s="11"/>
      <c r="F264" s="11"/>
      <c r="G264" s="11"/>
      <c r="H264" s="11"/>
      <c r="I264" s="11"/>
      <c r="J264" s="11"/>
      <c r="K264" s="11"/>
      <c r="L264" s="11"/>
      <c r="M264" s="11"/>
      <c r="N264" s="53"/>
      <c r="O264" s="11"/>
      <c r="P264" s="11"/>
      <c r="V264" s="11"/>
      <c r="W264" s="11"/>
    </row>
    <row r="265" spans="1:28" x14ac:dyDescent="0.2">
      <c r="L265" s="11"/>
      <c r="M265" s="11"/>
      <c r="N265" s="53"/>
      <c r="O265" s="11"/>
    </row>
    <row r="266" spans="1:28" x14ac:dyDescent="0.2">
      <c r="L266" s="11"/>
      <c r="M266" s="11"/>
      <c r="N266" s="53"/>
      <c r="O266" s="11"/>
    </row>
    <row r="267" spans="1:28" x14ac:dyDescent="0.2">
      <c r="L267" s="11"/>
      <c r="M267" s="11"/>
      <c r="N267" s="53"/>
      <c r="O267" s="11"/>
    </row>
    <row r="268" spans="1:28" x14ac:dyDescent="0.2">
      <c r="L268" s="11"/>
      <c r="M268" s="11"/>
      <c r="N268" s="53"/>
      <c r="O268" s="11"/>
    </row>
    <row r="269" spans="1:28" x14ac:dyDescent="0.2">
      <c r="L269" s="11"/>
      <c r="M269" s="11"/>
      <c r="N269" s="53"/>
      <c r="O269" s="11"/>
    </row>
    <row r="270" spans="1:28" x14ac:dyDescent="0.2">
      <c r="L270" s="11"/>
      <c r="M270" s="11"/>
      <c r="N270" s="53"/>
      <c r="O270" s="11"/>
    </row>
    <row r="271" spans="1:28" x14ac:dyDescent="0.2">
      <c r="L271" s="11"/>
      <c r="M271" s="11"/>
      <c r="N271" s="53"/>
      <c r="O271" s="11"/>
    </row>
    <row r="272" spans="1:28" x14ac:dyDescent="0.2">
      <c r="G272" s="54"/>
      <c r="L272" s="11"/>
      <c r="M272" s="11"/>
      <c r="N272" s="53"/>
      <c r="O272" s="11"/>
    </row>
    <row r="273" spans="12:15" x14ac:dyDescent="0.2">
      <c r="L273" s="11"/>
      <c r="M273" s="11"/>
      <c r="N273" s="53"/>
      <c r="O273" s="11"/>
    </row>
    <row r="274" spans="12:15" x14ac:dyDescent="0.2">
      <c r="L274" s="11"/>
      <c r="M274" s="11"/>
      <c r="N274" s="53"/>
      <c r="O274" s="11"/>
    </row>
    <row r="275" spans="12:15" x14ac:dyDescent="0.2">
      <c r="L275" s="11"/>
      <c r="M275" s="11"/>
      <c r="N275" s="53"/>
      <c r="O275" s="11"/>
    </row>
    <row r="276" spans="12:15" x14ac:dyDescent="0.2">
      <c r="L276" s="11"/>
      <c r="M276" s="11"/>
      <c r="N276" s="53"/>
      <c r="O276" s="11"/>
    </row>
    <row r="277" spans="12:15" x14ac:dyDescent="0.2">
      <c r="L277" s="11"/>
      <c r="M277" s="11"/>
      <c r="N277" s="53"/>
      <c r="O277" s="11"/>
    </row>
    <row r="278" spans="12:15" x14ac:dyDescent="0.2">
      <c r="L278" s="11"/>
      <c r="M278" s="11"/>
      <c r="N278" s="53"/>
      <c r="O278" s="11"/>
    </row>
    <row r="279" spans="12:15" x14ac:dyDescent="0.2">
      <c r="L279" s="11"/>
      <c r="M279" s="11"/>
      <c r="N279" s="53"/>
      <c r="O279" s="11"/>
    </row>
    <row r="280" spans="12:15" x14ac:dyDescent="0.2">
      <c r="L280" s="11"/>
      <c r="M280" s="11"/>
      <c r="N280" s="53"/>
      <c r="O280" s="11"/>
    </row>
    <row r="281" spans="12:15" x14ac:dyDescent="0.2">
      <c r="L281" s="11"/>
      <c r="M281" s="11"/>
      <c r="N281" s="53"/>
      <c r="O281" s="11"/>
    </row>
    <row r="282" spans="12:15" x14ac:dyDescent="0.2">
      <c r="L282" s="11"/>
      <c r="M282" s="11"/>
      <c r="N282" s="53"/>
      <c r="O282" s="11"/>
    </row>
    <row r="283" spans="12:15" x14ac:dyDescent="0.2">
      <c r="L283" s="11"/>
      <c r="M283" s="11"/>
      <c r="N283" s="53"/>
      <c r="O283" s="11"/>
    </row>
    <row r="284" spans="12:15" x14ac:dyDescent="0.2">
      <c r="L284" s="11"/>
      <c r="M284" s="11"/>
      <c r="N284" s="53"/>
      <c r="O284" s="11"/>
    </row>
    <row r="285" spans="12:15" x14ac:dyDescent="0.2">
      <c r="L285" s="11"/>
      <c r="M285" s="11"/>
      <c r="N285" s="53"/>
      <c r="O285" s="11"/>
    </row>
    <row r="286" spans="12:15" x14ac:dyDescent="0.2">
      <c r="L286" s="11"/>
      <c r="M286" s="11"/>
      <c r="N286" s="53"/>
      <c r="O286" s="11"/>
    </row>
    <row r="287" spans="12:15" x14ac:dyDescent="0.2">
      <c r="L287" s="11"/>
      <c r="M287" s="11"/>
      <c r="N287" s="53"/>
      <c r="O287" s="11"/>
    </row>
    <row r="288" spans="12:15" x14ac:dyDescent="0.2">
      <c r="L288" s="11"/>
      <c r="M288" s="11"/>
      <c r="N288" s="53"/>
      <c r="O288" s="11"/>
    </row>
    <row r="289" spans="1:15" x14ac:dyDescent="0.2">
      <c r="L289" s="11"/>
      <c r="M289" s="11"/>
      <c r="N289" s="53"/>
      <c r="O289" s="11"/>
    </row>
    <row r="290" spans="1:15" x14ac:dyDescent="0.2">
      <c r="L290" s="11"/>
      <c r="M290" s="11"/>
      <c r="N290" s="53"/>
      <c r="O290" s="11"/>
    </row>
    <row r="291" spans="1:15" x14ac:dyDescent="0.2">
      <c r="L291" s="11"/>
      <c r="M291" s="11"/>
      <c r="N291" s="53"/>
      <c r="O291" s="11"/>
    </row>
    <row r="298" spans="1:15" x14ac:dyDescent="0.2">
      <c r="A298" s="11"/>
      <c r="B298" s="11"/>
      <c r="C298" s="11"/>
      <c r="D298" s="11"/>
    </row>
    <row r="299" spans="1:15" x14ac:dyDescent="0.2">
      <c r="A299" s="11"/>
      <c r="B299" s="11"/>
      <c r="C299" s="11"/>
      <c r="D299" s="11"/>
    </row>
    <row r="300" spans="1:15" x14ac:dyDescent="0.2">
      <c r="A300" s="11"/>
      <c r="B300" s="11"/>
      <c r="C300" s="11"/>
      <c r="D300" s="11"/>
    </row>
    <row r="301" spans="1:15" x14ac:dyDescent="0.2">
      <c r="A301" s="11"/>
      <c r="B301" s="11"/>
      <c r="C301" s="11"/>
      <c r="D301" s="11"/>
    </row>
    <row r="302" spans="1:15" x14ac:dyDescent="0.2">
      <c r="A302" s="11"/>
      <c r="B302" s="11"/>
      <c r="C302" s="11"/>
      <c r="D302" s="11"/>
    </row>
    <row r="303" spans="1:15" x14ac:dyDescent="0.2">
      <c r="A303" s="11"/>
      <c r="B303" s="11"/>
      <c r="C303" s="11"/>
      <c r="D303" s="11"/>
    </row>
  </sheetData>
  <autoFilter ref="A4:D260"/>
  <sortState ref="A5:AS260">
    <sortCondition ref="R5:R260"/>
    <sortCondition ref="Y5:Y260"/>
  </sortState>
  <mergeCells count="4">
    <mergeCell ref="Y3:AB3"/>
    <mergeCell ref="F3:J3"/>
    <mergeCell ref="L3:P3"/>
    <mergeCell ref="R3:V3"/>
  </mergeCells>
  <phoneticPr fontId="0" type="noConversion"/>
  <conditionalFormatting sqref="G5 M5 S5">
    <cfRule type="cellIs" dxfId="17" priority="22" stopIfTrue="1" operator="equal">
      <formula>0</formula>
    </cfRule>
  </conditionalFormatting>
  <conditionalFormatting sqref="G6:G253 M6:M253 S6:S253">
    <cfRule type="cellIs" dxfId="16" priority="16" stopIfTrue="1" operator="equal">
      <formula>0</formula>
    </cfRule>
  </conditionalFormatting>
  <conditionalFormatting sqref="G254:G260 M254:M260 S254:S260">
    <cfRule type="cellIs" dxfId="15" priority="14" stopIfTrue="1" operator="equal">
      <formula>0</formula>
    </cfRule>
  </conditionalFormatting>
  <conditionalFormatting sqref="I5 I7 I9 I11 I13">
    <cfRule type="cellIs" dxfId="14" priority="12" stopIfTrue="1" operator="equal">
      <formula>0</formula>
    </cfRule>
  </conditionalFormatting>
  <conditionalFormatting sqref="I6 I8 I10 I12 I14:I260">
    <cfRule type="cellIs" dxfId="13" priority="11" stopIfTrue="1" operator="equal">
      <formula>0</formula>
    </cfRule>
  </conditionalFormatting>
  <conditionalFormatting sqref="O5 O7 O9 O11 O13 O15 O17 O19">
    <cfRule type="cellIs" dxfId="12" priority="10" stopIfTrue="1" operator="equal">
      <formula>0</formula>
    </cfRule>
  </conditionalFormatting>
  <conditionalFormatting sqref="O6 O8 O10 O12 O14 O16 O18 O20:O260">
    <cfRule type="cellIs" dxfId="11" priority="9" stopIfTrue="1" operator="equal">
      <formula>0</formula>
    </cfRule>
  </conditionalFormatting>
  <conditionalFormatting sqref="U5 U7 U9 U11 U13 U15">
    <cfRule type="cellIs" dxfId="10" priority="8" stopIfTrue="1" operator="equal">
      <formula>0</formula>
    </cfRule>
  </conditionalFormatting>
  <conditionalFormatting sqref="U6 U8 U10 U12 U14 U16:U260">
    <cfRule type="cellIs" dxfId="9" priority="7" stopIfTrue="1" operator="equal">
      <formula>0</formula>
    </cfRule>
  </conditionalFormatting>
  <dataValidations count="4">
    <dataValidation type="list" showInputMessage="1" showErrorMessage="1" sqref="C298:C414 C261:C264">
      <formula1>#REF!</formula1>
    </dataValidation>
    <dataValidation type="list" showInputMessage="1" showErrorMessage="1" sqref="D2:D4 D261:D65062">
      <formula1>#REF!</formula1>
    </dataValidation>
    <dataValidation type="list" allowBlank="1" showInputMessage="1" showErrorMessage="1" sqref="C5:C260">
      <formula1>#REF!</formula1>
    </dataValidation>
    <dataValidation type="list" allowBlank="1" showInputMessage="1" showErrorMessage="1" sqref="D5:D260">
      <formula1>#REF!</formula1>
    </dataValidation>
  </dataValidations>
  <pageMargins left="0.21" right="0.12" top="0.45" bottom="0.77" header="0.33" footer="0.5"/>
  <pageSetup paperSize="9" scale="70" fitToWidth="0" fitToHeight="0" orientation="portrait" horizontalDpi="300" r:id="rId1"/>
  <headerFooter alignWithMargins="0">
    <oddFooter>&amp;L&amp;F\  &amp;A</oddFooter>
  </headerFooter>
  <rowBreaks count="1" manualBreakCount="1">
    <brk id="81" max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zoomScaleNormal="100" workbookViewId="0">
      <selection activeCell="A18" sqref="A18"/>
    </sheetView>
  </sheetViews>
  <sheetFormatPr defaultRowHeight="12.75" x14ac:dyDescent="0.2"/>
  <cols>
    <col min="1" max="1" width="14.85546875" customWidth="1"/>
    <col min="4" max="4" width="23" customWidth="1"/>
    <col min="5" max="5" width="3" customWidth="1"/>
    <col min="6" max="6" width="5.28515625" customWidth="1"/>
    <col min="7" max="7" width="6.42578125" customWidth="1"/>
    <col min="8" max="8" width="4.5703125" customWidth="1"/>
    <col min="9" max="9" width="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5.140625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H2" s="1"/>
      <c r="AJ2" s="1"/>
    </row>
    <row r="3" spans="1:39" x14ac:dyDescent="0.2">
      <c r="F3" s="97" t="s">
        <v>10</v>
      </c>
      <c r="G3" s="98"/>
      <c r="H3" s="99"/>
      <c r="I3" s="3"/>
      <c r="J3" s="97" t="s">
        <v>4</v>
      </c>
      <c r="K3" s="98"/>
      <c r="L3" s="99"/>
      <c r="N3" s="97" t="s">
        <v>11</v>
      </c>
      <c r="O3" s="98"/>
      <c r="P3" s="99"/>
      <c r="R3" s="97" t="s">
        <v>12</v>
      </c>
      <c r="S3" s="98"/>
      <c r="T3" s="99"/>
      <c r="V3" s="97" t="s">
        <v>78</v>
      </c>
      <c r="W3" s="98"/>
      <c r="X3" s="99"/>
      <c r="Z3" s="97" t="s">
        <v>80</v>
      </c>
      <c r="AA3" s="98"/>
      <c r="AB3" s="99"/>
      <c r="AD3" s="95" t="s">
        <v>13</v>
      </c>
      <c r="AE3" s="96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/>
      <c r="D5" s="5"/>
      <c r="F5" s="5"/>
      <c r="G5" s="5"/>
      <c r="H5" s="5"/>
      <c r="J5" s="23"/>
      <c r="K5" s="6"/>
      <c r="L5" s="5"/>
      <c r="N5" s="23"/>
      <c r="O5" s="6"/>
      <c r="P5" s="5"/>
      <c r="R5" s="5"/>
      <c r="S5" s="5"/>
      <c r="T5" s="5"/>
      <c r="V5" s="5"/>
      <c r="W5" s="5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/>
      <c r="D6" s="5"/>
      <c r="F6" s="5"/>
      <c r="G6" s="5"/>
      <c r="H6" s="5"/>
      <c r="J6" s="23"/>
      <c r="K6" s="6"/>
      <c r="L6" s="5"/>
      <c r="N6" s="23"/>
      <c r="O6" s="6"/>
      <c r="P6" s="5"/>
      <c r="R6" s="5"/>
      <c r="S6" s="5"/>
      <c r="T6" s="5"/>
      <c r="V6" s="5"/>
      <c r="W6" s="5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/>
      <c r="D7" s="5"/>
      <c r="F7" s="5"/>
      <c r="G7" s="5"/>
      <c r="H7" s="5"/>
      <c r="J7" s="23"/>
      <c r="K7" s="6"/>
      <c r="L7" s="5"/>
      <c r="N7" s="23"/>
      <c r="O7" s="6"/>
      <c r="P7" s="5"/>
      <c r="R7" s="5"/>
      <c r="S7" s="5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s="22" customFormat="1" x14ac:dyDescent="0.2"/>
    <row r="11" spans="1:39" x14ac:dyDescent="0.2">
      <c r="C11" s="12" t="s">
        <v>46</v>
      </c>
      <c r="D11" s="12" t="s">
        <v>15</v>
      </c>
      <c r="E11" s="9"/>
      <c r="F11" s="12"/>
    </row>
    <row r="12" spans="1:39" x14ac:dyDescent="0.2">
      <c r="C12" s="9" t="s">
        <v>47</v>
      </c>
      <c r="D12" s="9" t="s">
        <v>18</v>
      </c>
      <c r="E12" s="9"/>
      <c r="F12" s="9"/>
      <c r="AG12" s="10">
        <f t="shared" ref="AG12:AG45" si="0">SUMIF($D$5:$D$7,$D12,$AG$5:$AG$7)</f>
        <v>0</v>
      </c>
      <c r="AH12" s="10">
        <f t="shared" ref="AH12:AH45" si="1">SUMIF($D$5:$D$7,$D12,$AH$5:$AH$7)</f>
        <v>0</v>
      </c>
      <c r="AI12" s="10">
        <f t="shared" ref="AI12:AI45" si="2">SUMIF($D$5:$D$7,$D12,$AI$5:$AI$7)</f>
        <v>0</v>
      </c>
      <c r="AJ12" s="10">
        <f t="shared" ref="AJ12:AJ45" si="3">SUMIF($D$5:$D$7,$D12,$AJ$5:$AJ$7)</f>
        <v>0</v>
      </c>
      <c r="AK12" s="10">
        <f t="shared" ref="AK12:AK45" si="4">SUMIF($D$5:$D$7,$D12,$AK$5:$AK$7)</f>
        <v>0</v>
      </c>
      <c r="AL12" s="10">
        <f t="shared" ref="AL12:AL45" si="5">SUMIF($D$5:$D$7,$D12,$AL$5:$AL$7)</f>
        <v>0</v>
      </c>
      <c r="AM12" s="21">
        <f>SUM(AG12:AL12)</f>
        <v>0</v>
      </c>
    </row>
    <row r="13" spans="1:39" x14ac:dyDescent="0.2">
      <c r="C13" s="9" t="s">
        <v>48</v>
      </c>
      <c r="D13" s="9" t="s">
        <v>19</v>
      </c>
      <c r="E13" s="9"/>
      <c r="F13" s="9"/>
      <c r="AG13" s="10">
        <f t="shared" si="0"/>
        <v>0</v>
      </c>
      <c r="AH13" s="10">
        <f t="shared" si="1"/>
        <v>0</v>
      </c>
      <c r="AI13" s="10">
        <f t="shared" si="2"/>
        <v>0</v>
      </c>
      <c r="AJ13" s="10">
        <f t="shared" si="3"/>
        <v>0</v>
      </c>
      <c r="AK13" s="10">
        <f t="shared" si="4"/>
        <v>0</v>
      </c>
      <c r="AL13" s="10">
        <f t="shared" si="5"/>
        <v>0</v>
      </c>
      <c r="AM13" s="21">
        <f>SUM(AG13:AL13)</f>
        <v>0</v>
      </c>
    </row>
    <row r="14" spans="1:39" x14ac:dyDescent="0.2">
      <c r="C14" s="9" t="s">
        <v>57</v>
      </c>
      <c r="D14" s="9" t="s">
        <v>20</v>
      </c>
      <c r="E14" s="9"/>
      <c r="F14" s="9"/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ref="AM14:AM45" si="6">SUM(AG14:AL14)</f>
        <v>0</v>
      </c>
    </row>
    <row r="15" spans="1:39" x14ac:dyDescent="0.2">
      <c r="C15" s="9" t="s">
        <v>58</v>
      </c>
      <c r="D15" s="9" t="s">
        <v>22</v>
      </c>
      <c r="E15" s="9"/>
      <c r="F15" s="9"/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59</v>
      </c>
      <c r="D16" s="9" t="s">
        <v>21</v>
      </c>
      <c r="E16" s="9"/>
      <c r="F16" s="9"/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60</v>
      </c>
      <c r="D17" s="9" t="s">
        <v>23</v>
      </c>
      <c r="E17" s="9"/>
      <c r="F17" s="9"/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55</v>
      </c>
      <c r="D18" s="9" t="s">
        <v>24</v>
      </c>
      <c r="E18" s="9"/>
      <c r="F18" s="9"/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56</v>
      </c>
      <c r="D19" s="9" t="s">
        <v>25</v>
      </c>
      <c r="E19" s="9"/>
      <c r="F19" s="9"/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62</v>
      </c>
      <c r="D20" s="9" t="s">
        <v>28</v>
      </c>
      <c r="E20" s="9"/>
      <c r="F20" s="9"/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61</v>
      </c>
      <c r="D21" s="9" t="s">
        <v>27</v>
      </c>
      <c r="E21" s="9"/>
      <c r="F21" s="9"/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49</v>
      </c>
      <c r="D22" s="9" t="s">
        <v>16</v>
      </c>
      <c r="E22" s="9"/>
      <c r="F22" s="9"/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50</v>
      </c>
      <c r="D23" s="9" t="s">
        <v>26</v>
      </c>
      <c r="E23" s="9"/>
      <c r="F23" s="9"/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51</v>
      </c>
      <c r="D24" s="9" t="s">
        <v>17</v>
      </c>
      <c r="E24" s="9"/>
      <c r="F24" s="9"/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52</v>
      </c>
      <c r="D25" s="9" t="s">
        <v>29</v>
      </c>
      <c r="E25" s="9"/>
      <c r="F25" s="9"/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53</v>
      </c>
      <c r="D26" s="9" t="s">
        <v>30</v>
      </c>
      <c r="E26" s="9"/>
      <c r="F26" s="9"/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54</v>
      </c>
      <c r="D27" s="9" t="s">
        <v>75</v>
      </c>
      <c r="E27" s="9"/>
      <c r="F27" s="9"/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D28" s="9" t="s">
        <v>74</v>
      </c>
      <c r="E28" s="9"/>
      <c r="F28" s="9"/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>SUM(AG28:AL28)</f>
        <v>0</v>
      </c>
    </row>
    <row r="29" spans="3:39" x14ac:dyDescent="0.2">
      <c r="D29" s="9" t="s">
        <v>73</v>
      </c>
      <c r="E29" s="9"/>
      <c r="F29" s="9"/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>SUM(AG29:AL29)</f>
        <v>0</v>
      </c>
    </row>
    <row r="30" spans="3:39" x14ac:dyDescent="0.2">
      <c r="D30" s="9" t="s">
        <v>31</v>
      </c>
      <c r="E30" s="9"/>
      <c r="F30" s="9"/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33</v>
      </c>
      <c r="E31" s="9"/>
      <c r="F31" s="9"/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32</v>
      </c>
      <c r="E32" s="9"/>
      <c r="F32" s="9"/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34</v>
      </c>
      <c r="E33" s="9"/>
      <c r="F33" s="9"/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35</v>
      </c>
      <c r="E34" s="9"/>
      <c r="F34" s="9"/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36</v>
      </c>
      <c r="E35" s="9"/>
      <c r="F35" s="9"/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39</v>
      </c>
      <c r="E36" s="9"/>
      <c r="F36" s="9"/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38</v>
      </c>
      <c r="E37" s="9"/>
      <c r="F37" s="9"/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37</v>
      </c>
      <c r="E38" s="9"/>
      <c r="F38" s="9"/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72</v>
      </c>
      <c r="E39" s="9"/>
      <c r="F39" s="9"/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>SUM(AG39:AL39)</f>
        <v>0</v>
      </c>
    </row>
    <row r="40" spans="4:39" x14ac:dyDescent="0.2">
      <c r="D40" s="9" t="s">
        <v>43</v>
      </c>
      <c r="E40" s="9"/>
      <c r="F40" s="9"/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44</v>
      </c>
      <c r="E41" s="9"/>
      <c r="F41" s="9"/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42</v>
      </c>
      <c r="E42" s="9"/>
      <c r="F42" s="9"/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40</v>
      </c>
      <c r="E43" s="9"/>
      <c r="F43" s="9"/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41</v>
      </c>
      <c r="E44" s="9"/>
      <c r="F44" s="9"/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45</v>
      </c>
      <c r="E45" s="9"/>
      <c r="F45" s="9"/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ht="13.5" thickBot="1" x14ac:dyDescent="0.25">
      <c r="AG46" s="24">
        <f>SUBTOTAL(9,AG12:AG45)</f>
        <v>0</v>
      </c>
      <c r="AH46" s="24">
        <f t="shared" ref="AH46:AM46" si="7">SUBTOTAL(9,AH12:AH45)</f>
        <v>0</v>
      </c>
      <c r="AI46" s="24">
        <f t="shared" si="7"/>
        <v>0</v>
      </c>
      <c r="AJ46" s="24">
        <f t="shared" si="7"/>
        <v>0</v>
      </c>
      <c r="AK46" s="24">
        <f t="shared" si="7"/>
        <v>0</v>
      </c>
      <c r="AL46" s="24">
        <f t="shared" si="7"/>
        <v>0</v>
      </c>
      <c r="AM46" s="24">
        <f t="shared" si="7"/>
        <v>0</v>
      </c>
    </row>
    <row r="47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1:C27 F11:F27">
      <formula1>#REF!</formula1>
    </dataValidation>
    <dataValidation type="list" showInputMessage="1" showErrorMessage="1" sqref="C8:C10 C28:C193">
      <formula1>$AJ$3:$AJ$4</formula1>
    </dataValidation>
    <dataValidation type="list" showInputMessage="1" showErrorMessage="1" sqref="D46:D193 D8:D10">
      <formula1>$AH$3:$AH$20</formula1>
    </dataValidation>
    <dataValidation type="list" showInputMessage="1" showErrorMessage="1" sqref="F28:F45">
      <formula1>$AH$3:$AH$9</formula1>
    </dataValidation>
    <dataValidation type="list" showInputMessage="1" showErrorMessage="1" sqref="C5:C7">
      <formula1>$C$12:$C$27</formula1>
    </dataValidation>
    <dataValidation type="list" showInputMessage="1" showErrorMessage="1" sqref="D5:D7">
      <formula1>$D$12:$D$45</formula1>
    </dataValidation>
    <dataValidation type="list" showInputMessage="1" showErrorMessage="1" sqref="AG4:AM4">
      <formula1>$D$43:$D$72</formula1>
    </dataValidation>
  </dataValidations>
  <pageMargins left="0.75" right="0.75" top="1" bottom="1" header="0.5" footer="0.5"/>
  <pageSetup paperSize="9" orientation="portrait" r:id="rId1"/>
  <headerFooter alignWithMargins="0">
    <oddFooter>&amp;L&amp;F\  &amp;A</oddFooter>
  </headerFooter>
  <colBreaks count="1" manualBreakCount="1">
    <brk id="2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8"/>
  <sheetViews>
    <sheetView zoomScaleNormal="100" workbookViewId="0">
      <selection activeCell="D21" sqref="D21"/>
    </sheetView>
  </sheetViews>
  <sheetFormatPr defaultRowHeight="12.75" x14ac:dyDescent="0.2"/>
  <cols>
    <col min="1" max="1" width="21.7109375" customWidth="1"/>
    <col min="4" max="4" width="23.140625" customWidth="1"/>
    <col min="5" max="5" width="1.140625" customWidth="1"/>
    <col min="6" max="6" width="6.5703125" customWidth="1"/>
    <col min="7" max="7" width="6.7109375" customWidth="1"/>
    <col min="8" max="8" width="5.140625" customWidth="1"/>
    <col min="9" max="9" width="2.42578125" customWidth="1"/>
    <col min="10" max="10" width="5.85546875" customWidth="1"/>
    <col min="11" max="11" width="6.7109375" customWidth="1"/>
    <col min="12" max="12" width="5.4257812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8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H2" s="1"/>
      <c r="AJ2" s="1"/>
    </row>
    <row r="3" spans="1:39" x14ac:dyDescent="0.2">
      <c r="F3" s="97" t="s">
        <v>10</v>
      </c>
      <c r="G3" s="98"/>
      <c r="H3" s="99"/>
      <c r="I3" s="3"/>
      <c r="J3" s="97" t="s">
        <v>4</v>
      </c>
      <c r="K3" s="98"/>
      <c r="L3" s="99"/>
      <c r="N3" s="97" t="s">
        <v>11</v>
      </c>
      <c r="O3" s="98"/>
      <c r="P3" s="99"/>
      <c r="R3" s="97" t="s">
        <v>12</v>
      </c>
      <c r="S3" s="98"/>
      <c r="T3" s="99"/>
      <c r="V3" s="97" t="s">
        <v>78</v>
      </c>
      <c r="W3" s="98"/>
      <c r="X3" s="99"/>
      <c r="Z3" s="97" t="s">
        <v>80</v>
      </c>
      <c r="AA3" s="98"/>
      <c r="AB3" s="99"/>
      <c r="AD3" s="95" t="s">
        <v>13</v>
      </c>
      <c r="AE3" s="96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 t="s">
        <v>51</v>
      </c>
      <c r="D5" s="5"/>
      <c r="F5" s="5"/>
      <c r="G5" s="6"/>
      <c r="H5" s="5"/>
      <c r="J5" s="5"/>
      <c r="K5" s="6"/>
      <c r="L5" s="5"/>
      <c r="N5" s="5"/>
      <c r="O5" s="6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 t="s">
        <v>51</v>
      </c>
      <c r="D6" s="5"/>
      <c r="F6" s="5"/>
      <c r="G6" s="6"/>
      <c r="H6" s="5"/>
      <c r="J6" s="5"/>
      <c r="K6" s="6"/>
      <c r="L6" s="5"/>
      <c r="N6" s="5"/>
      <c r="O6" s="6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 t="s">
        <v>51</v>
      </c>
      <c r="D7" s="5"/>
      <c r="F7" s="5"/>
      <c r="G7" s="6"/>
      <c r="H7" s="5"/>
      <c r="J7" s="5"/>
      <c r="K7" s="6"/>
      <c r="L7" s="5"/>
      <c r="N7" s="5"/>
      <c r="O7" s="6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x14ac:dyDescent="0.2">
      <c r="A8" s="5"/>
      <c r="B8" s="5"/>
      <c r="C8" s="5" t="s">
        <v>51</v>
      </c>
      <c r="D8" s="5"/>
      <c r="F8" s="5"/>
      <c r="G8" s="6"/>
      <c r="H8" s="5"/>
      <c r="J8" s="5"/>
      <c r="K8" s="6"/>
      <c r="L8" s="5"/>
      <c r="N8" s="5"/>
      <c r="O8" s="6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1">
        <f>IF(F8&gt;0,0.5,0)</f>
        <v>0</v>
      </c>
      <c r="AH8" s="21">
        <f>IF(J8&gt;0,0.5,0)</f>
        <v>0</v>
      </c>
      <c r="AI8" s="21">
        <f>IF(N8&gt;0,0.5,0)</f>
        <v>0</v>
      </c>
      <c r="AJ8" s="21">
        <f>IF(R8&gt;0,0.5,0)</f>
        <v>0</v>
      </c>
      <c r="AK8" s="21">
        <f>IF(V8&gt;0,0.5,0)</f>
        <v>0</v>
      </c>
      <c r="AL8" s="21">
        <f>IF(Z8&gt;0,0.5,0)</f>
        <v>0</v>
      </c>
      <c r="AM8" s="21">
        <f>SUM(AG8:AL8)</f>
        <v>0</v>
      </c>
    </row>
    <row r="9" spans="1:39" x14ac:dyDescent="0.2">
      <c r="A9" s="5"/>
      <c r="B9" s="5"/>
      <c r="C9" s="5" t="s">
        <v>51</v>
      </c>
      <c r="D9" s="5"/>
      <c r="F9" s="5"/>
      <c r="G9" s="6"/>
      <c r="H9" s="5"/>
      <c r="J9" s="5"/>
      <c r="K9" s="6"/>
      <c r="L9" s="5"/>
      <c r="N9" s="5"/>
      <c r="O9" s="6"/>
      <c r="P9" s="5"/>
      <c r="R9" s="5"/>
      <c r="S9" s="6"/>
      <c r="T9" s="5"/>
      <c r="V9" s="5"/>
      <c r="W9" s="6"/>
      <c r="X9" s="5"/>
      <c r="Z9" s="5"/>
      <c r="AA9" s="6"/>
      <c r="AB9" s="5"/>
      <c r="AD9" s="5">
        <f>H9+L9+P9+T9+X9+AB9</f>
        <v>0</v>
      </c>
      <c r="AE9" s="5">
        <f>H9+L9+P9+T9+X9+AB9-MIN(VALUE(H9),VALUE(L9),VALUE(P9),VALUE(T9),VALUE(X9),VALUE(AB9))</f>
        <v>0</v>
      </c>
      <c r="AG9" s="21">
        <f>IF(F9&gt;0,0.5,0)</f>
        <v>0</v>
      </c>
      <c r="AH9" s="21">
        <f>IF(J9&gt;0,0.5,0)</f>
        <v>0</v>
      </c>
      <c r="AI9" s="21">
        <f>IF(N9&gt;0,0.5,0)</f>
        <v>0</v>
      </c>
      <c r="AJ9" s="21">
        <f>IF(R9&gt;0,0.5,0)</f>
        <v>0</v>
      </c>
      <c r="AK9" s="21">
        <f>IF(V9&gt;0,0.5,0)</f>
        <v>0</v>
      </c>
      <c r="AL9" s="21">
        <f>IF(Z9&gt;0,0.5,0)</f>
        <v>0</v>
      </c>
      <c r="AM9" s="21">
        <f>SUM(AG9:AL9)</f>
        <v>0</v>
      </c>
    </row>
    <row r="10" spans="1:39" s="22" customFormat="1" x14ac:dyDescent="0.2"/>
    <row r="12" spans="1:39" x14ac:dyDescent="0.2">
      <c r="C12" s="12" t="s">
        <v>46</v>
      </c>
      <c r="D12" s="12" t="s">
        <v>15</v>
      </c>
    </row>
    <row r="13" spans="1:39" x14ac:dyDescent="0.2">
      <c r="C13" s="9" t="s">
        <v>47</v>
      </c>
      <c r="D13" s="9" t="s">
        <v>18</v>
      </c>
      <c r="AG13" s="10">
        <f t="shared" ref="AG13:AG46" si="0">SUMIF($D$5:$D$9,$D13,$AG$5:$AG$9)</f>
        <v>0</v>
      </c>
      <c r="AH13" s="10">
        <f t="shared" ref="AH13:AH46" si="1">SUMIF($D$5:$D$9,$D13,$AH$5:$AH$9)</f>
        <v>0</v>
      </c>
      <c r="AI13" s="10">
        <f t="shared" ref="AI13:AI46" si="2">SUMIF($D$5:$D$9,$D13,$AI$5:$AI$9)</f>
        <v>0</v>
      </c>
      <c r="AJ13" s="10">
        <f t="shared" ref="AJ13:AJ46" si="3">SUMIF($D$5:$D$9,$D13,$AJ$5:$AJ$9)</f>
        <v>0</v>
      </c>
      <c r="AK13" s="10">
        <f t="shared" ref="AK13:AK46" si="4">SUMIF($D$5:$D$9,$D13,$AK$5:$AK$9)</f>
        <v>0</v>
      </c>
      <c r="AL13" s="10">
        <f t="shared" ref="AL13:AL46" si="5">SUMIF($D$5:$D$9,$D13,$AL$5:$AL$9)</f>
        <v>0</v>
      </c>
      <c r="AM13" s="21">
        <f>SUM(AG13:AL13)</f>
        <v>0</v>
      </c>
    </row>
    <row r="14" spans="1:39" x14ac:dyDescent="0.2">
      <c r="C14" s="9" t="s">
        <v>48</v>
      </c>
      <c r="D14" s="9" t="s">
        <v>19</v>
      </c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ref="AM14:AM46" si="6">SUM(AG14:AL14)</f>
        <v>0</v>
      </c>
    </row>
    <row r="15" spans="1:39" x14ac:dyDescent="0.2">
      <c r="C15" s="9" t="s">
        <v>57</v>
      </c>
      <c r="D15" s="9" t="s">
        <v>20</v>
      </c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58</v>
      </c>
      <c r="D16" s="9" t="s">
        <v>22</v>
      </c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59</v>
      </c>
      <c r="D17" s="9" t="s">
        <v>21</v>
      </c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60</v>
      </c>
      <c r="D18" s="9" t="s">
        <v>23</v>
      </c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55</v>
      </c>
      <c r="D19" s="9" t="s">
        <v>24</v>
      </c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56</v>
      </c>
      <c r="D20" s="9" t="s">
        <v>25</v>
      </c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62</v>
      </c>
      <c r="D21" s="9" t="s">
        <v>28</v>
      </c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61</v>
      </c>
      <c r="D22" s="9" t="s">
        <v>27</v>
      </c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49</v>
      </c>
      <c r="D23" s="9" t="s">
        <v>16</v>
      </c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50</v>
      </c>
      <c r="D24" s="9" t="s">
        <v>26</v>
      </c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51</v>
      </c>
      <c r="D25" s="9" t="s">
        <v>17</v>
      </c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52</v>
      </c>
      <c r="D26" s="9" t="s">
        <v>29</v>
      </c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53</v>
      </c>
      <c r="D27" s="9" t="s">
        <v>30</v>
      </c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C28" s="9" t="s">
        <v>54</v>
      </c>
      <c r="D28" s="9" t="s">
        <v>75</v>
      </c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 t="shared" si="6"/>
        <v>0</v>
      </c>
    </row>
    <row r="29" spans="3:39" x14ac:dyDescent="0.2">
      <c r="D29" s="9" t="s">
        <v>74</v>
      </c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 t="shared" si="6"/>
        <v>0</v>
      </c>
    </row>
    <row r="30" spans="3:39" x14ac:dyDescent="0.2">
      <c r="D30" s="9" t="s">
        <v>77</v>
      </c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31</v>
      </c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33</v>
      </c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32</v>
      </c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34</v>
      </c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35</v>
      </c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36</v>
      </c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39</v>
      </c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38</v>
      </c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37</v>
      </c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 t="shared" si="6"/>
        <v>0</v>
      </c>
    </row>
    <row r="40" spans="4:39" x14ac:dyDescent="0.2">
      <c r="D40" s="11" t="s">
        <v>72</v>
      </c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43</v>
      </c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44</v>
      </c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42</v>
      </c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40</v>
      </c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41</v>
      </c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x14ac:dyDescent="0.2">
      <c r="D46" s="9" t="s">
        <v>45</v>
      </c>
      <c r="AG46" s="10">
        <f t="shared" si="0"/>
        <v>0</v>
      </c>
      <c r="AH46" s="10">
        <f t="shared" si="1"/>
        <v>0</v>
      </c>
      <c r="AI46" s="10">
        <f t="shared" si="2"/>
        <v>0</v>
      </c>
      <c r="AJ46" s="10">
        <f t="shared" si="3"/>
        <v>0</v>
      </c>
      <c r="AK46" s="10">
        <f t="shared" si="4"/>
        <v>0</v>
      </c>
      <c r="AL46" s="10">
        <f t="shared" si="5"/>
        <v>0</v>
      </c>
      <c r="AM46" s="21">
        <f t="shared" si="6"/>
        <v>0</v>
      </c>
    </row>
    <row r="47" spans="4:39" ht="13.5" thickBot="1" x14ac:dyDescent="0.25">
      <c r="AG47" s="24">
        <f>SUM(AG13:AG46)</f>
        <v>0</v>
      </c>
      <c r="AH47" s="24">
        <f t="shared" ref="AH47:AM47" si="7">SUM(AH13:AH46)</f>
        <v>0</v>
      </c>
      <c r="AI47" s="24">
        <f t="shared" si="7"/>
        <v>0</v>
      </c>
      <c r="AJ47" s="24">
        <f t="shared" si="7"/>
        <v>0</v>
      </c>
      <c r="AK47" s="24">
        <f t="shared" si="7"/>
        <v>0</v>
      </c>
      <c r="AL47" s="24">
        <f t="shared" si="7"/>
        <v>0</v>
      </c>
      <c r="AM47" s="24">
        <f t="shared" si="7"/>
        <v>0</v>
      </c>
    </row>
    <row r="48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2:C28">
      <formula1>#REF!</formula1>
    </dataValidation>
    <dataValidation type="list" showInputMessage="1" showErrorMessage="1" sqref="C47:C194 C10:C11">
      <formula1>#REF!</formula1>
    </dataValidation>
    <dataValidation type="list" showInputMessage="1" showErrorMessage="1" sqref="D47:D194 D10:D11">
      <formula1>#REF!</formula1>
    </dataValidation>
    <dataValidation type="list" showInputMessage="1" showErrorMessage="1" sqref="C29:C46">
      <formula1>$AC$3:$AC$21</formula1>
    </dataValidation>
    <dataValidation type="list" showInputMessage="1" showErrorMessage="1" sqref="C5:C9">
      <formula1>$C$13:$C$28</formula1>
    </dataValidation>
    <dataValidation type="list" showInputMessage="1" showErrorMessage="1" sqref="D5:D9">
      <formula1>$D$13:$D$46</formula1>
    </dataValidation>
    <dataValidation type="list" showInputMessage="1" showErrorMessage="1" sqref="AG4:AM4">
      <formula1>$D$54:$D$83</formula1>
    </dataValidation>
  </dataValidations>
  <pageMargins left="0.43" right="0.28000000000000003" top="1" bottom="1" header="0.5" footer="0.5"/>
  <pageSetup paperSize="9" scale="65" orientation="portrait" r:id="rId1"/>
  <headerFooter alignWithMargins="0">
    <oddFooter>&amp;L&amp;F\  &amp;A</oddFooter>
  </headerFooter>
  <colBreaks count="1" manualBreakCount="1">
    <brk id="2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pane xSplit="5" ySplit="4" topLeftCell="M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x14ac:dyDescent="0.2"/>
  <cols>
    <col min="1" max="1" width="13.5703125" customWidth="1"/>
    <col min="4" max="4" width="21.5703125" customWidth="1"/>
    <col min="5" max="5" width="3" customWidth="1"/>
    <col min="6" max="6" width="6.85546875" customWidth="1"/>
    <col min="7" max="8" width="7" customWidth="1"/>
    <col min="9" max="9" width="4.28515625" customWidth="1"/>
    <col min="10" max="11" width="6.7109375" customWidth="1"/>
    <col min="12" max="12" width="6.7109375" style="10" customWidth="1"/>
    <col min="13" max="13" width="2.42578125" customWidth="1"/>
    <col min="14" max="16" width="6.7109375" customWidth="1"/>
    <col min="17" max="17" width="2.42578125" customWidth="1"/>
    <col min="18" max="18" width="1.7109375" customWidth="1"/>
    <col min="19" max="19" width="7.85546875" customWidth="1"/>
    <col min="20" max="21" width="8.5703125" customWidth="1"/>
  </cols>
  <sheetData>
    <row r="1" spans="1:21" x14ac:dyDescent="0.2">
      <c r="A1" s="2" t="s">
        <v>126</v>
      </c>
    </row>
    <row r="2" spans="1:21" x14ac:dyDescent="0.2">
      <c r="A2" s="2"/>
    </row>
    <row r="3" spans="1:21" ht="25.5" x14ac:dyDescent="0.2">
      <c r="F3" s="97" t="s">
        <v>83</v>
      </c>
      <c r="G3" s="98"/>
      <c r="H3" s="99"/>
      <c r="I3" s="3"/>
      <c r="J3" s="97" t="s">
        <v>98</v>
      </c>
      <c r="K3" s="98"/>
      <c r="L3" s="99"/>
      <c r="N3" s="97" t="s">
        <v>11</v>
      </c>
      <c r="O3" s="98"/>
      <c r="P3" s="99"/>
      <c r="Q3" s="26"/>
      <c r="S3" s="78" t="s">
        <v>95</v>
      </c>
      <c r="T3" s="41" t="s">
        <v>13</v>
      </c>
      <c r="U3" s="44" t="s">
        <v>103</v>
      </c>
    </row>
    <row r="4" spans="1:21" x14ac:dyDescent="0.2">
      <c r="A4" s="4" t="s">
        <v>0</v>
      </c>
      <c r="B4" s="4" t="s">
        <v>122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2" t="s">
        <v>5</v>
      </c>
      <c r="I4" s="1"/>
      <c r="J4" s="42" t="s">
        <v>7</v>
      </c>
      <c r="K4" s="42" t="s">
        <v>81</v>
      </c>
      <c r="L4" s="76" t="s">
        <v>5</v>
      </c>
      <c r="N4" s="42" t="s">
        <v>7</v>
      </c>
      <c r="O4" s="42" t="s">
        <v>81</v>
      </c>
      <c r="P4" s="42" t="s">
        <v>5</v>
      </c>
      <c r="Q4" s="12"/>
      <c r="S4" s="100" t="s">
        <v>14</v>
      </c>
      <c r="T4" s="100"/>
      <c r="U4" s="100"/>
    </row>
    <row r="5" spans="1:21" x14ac:dyDescent="0.2">
      <c r="A5" s="30" t="s">
        <v>306</v>
      </c>
      <c r="B5" s="30" t="s">
        <v>307</v>
      </c>
      <c r="C5" s="5" t="s">
        <v>112</v>
      </c>
      <c r="D5" s="7" t="s">
        <v>16</v>
      </c>
      <c r="F5" s="5">
        <v>1</v>
      </c>
      <c r="G5" s="43">
        <v>100</v>
      </c>
      <c r="H5" s="6">
        <v>14.21</v>
      </c>
      <c r="J5" s="5"/>
      <c r="K5" s="43">
        <v>0</v>
      </c>
      <c r="L5" s="6"/>
      <c r="N5" s="5">
        <v>1</v>
      </c>
      <c r="O5" s="43">
        <v>100</v>
      </c>
      <c r="P5" s="6">
        <v>14.53</v>
      </c>
      <c r="Q5" s="9"/>
      <c r="S5" s="5">
        <v>11</v>
      </c>
      <c r="T5" s="23">
        <v>200</v>
      </c>
      <c r="U5" s="23">
        <v>200</v>
      </c>
    </row>
    <row r="6" spans="1:21" x14ac:dyDescent="0.2">
      <c r="A6" s="30" t="s">
        <v>312</v>
      </c>
      <c r="B6" s="30" t="s">
        <v>243</v>
      </c>
      <c r="C6" s="5" t="s">
        <v>112</v>
      </c>
      <c r="D6" s="7" t="s">
        <v>23</v>
      </c>
      <c r="F6" s="5">
        <v>2</v>
      </c>
      <c r="G6" s="43">
        <v>99</v>
      </c>
      <c r="H6" s="6">
        <v>14.36</v>
      </c>
      <c r="J6" s="5">
        <v>1</v>
      </c>
      <c r="K6" s="43">
        <v>100</v>
      </c>
      <c r="L6" s="6">
        <v>12.22</v>
      </c>
      <c r="N6" s="5">
        <v>2</v>
      </c>
      <c r="O6" s="43">
        <v>99</v>
      </c>
      <c r="P6" s="6">
        <v>15.43</v>
      </c>
      <c r="Q6" s="9"/>
      <c r="S6" s="5">
        <v>1</v>
      </c>
      <c r="T6" s="23">
        <v>298</v>
      </c>
      <c r="U6" s="23">
        <v>298</v>
      </c>
    </row>
    <row r="7" spans="1:21" x14ac:dyDescent="0.2">
      <c r="A7" s="30" t="s">
        <v>676</v>
      </c>
      <c r="B7" s="30" t="s">
        <v>299</v>
      </c>
      <c r="C7" s="5" t="s">
        <v>112</v>
      </c>
      <c r="D7" s="7" t="s">
        <v>40</v>
      </c>
      <c r="F7" s="5">
        <v>4</v>
      </c>
      <c r="G7" s="43">
        <v>97</v>
      </c>
      <c r="H7" s="6">
        <v>15.4</v>
      </c>
      <c r="J7" s="5">
        <v>4</v>
      </c>
      <c r="K7" s="43">
        <v>97</v>
      </c>
      <c r="L7" s="6">
        <v>13.06</v>
      </c>
      <c r="N7" s="5">
        <v>3</v>
      </c>
      <c r="O7" s="43">
        <v>98</v>
      </c>
      <c r="P7" s="6">
        <v>16.170000000000002</v>
      </c>
      <c r="Q7" s="9"/>
      <c r="S7" s="5">
        <v>2</v>
      </c>
      <c r="T7" s="23">
        <v>292</v>
      </c>
      <c r="U7" s="23">
        <v>292</v>
      </c>
    </row>
    <row r="8" spans="1:21" x14ac:dyDescent="0.2">
      <c r="A8" s="30" t="s">
        <v>280</v>
      </c>
      <c r="B8" s="30" t="s">
        <v>281</v>
      </c>
      <c r="C8" s="5" t="s">
        <v>112</v>
      </c>
      <c r="D8" s="7" t="s">
        <v>16</v>
      </c>
      <c r="F8" s="5">
        <v>6</v>
      </c>
      <c r="G8" s="43">
        <v>95</v>
      </c>
      <c r="H8" s="6">
        <v>16.170000000000002</v>
      </c>
      <c r="J8" s="5">
        <v>8</v>
      </c>
      <c r="K8" s="43">
        <v>93</v>
      </c>
      <c r="L8" s="6">
        <v>13.44</v>
      </c>
      <c r="N8" s="5">
        <v>4</v>
      </c>
      <c r="O8" s="43">
        <v>97</v>
      </c>
      <c r="P8" s="6">
        <v>16.190000000000001</v>
      </c>
      <c r="Q8" s="9"/>
      <c r="S8" s="5">
        <v>4</v>
      </c>
      <c r="T8" s="23">
        <v>285</v>
      </c>
      <c r="U8" s="23">
        <v>285</v>
      </c>
    </row>
    <row r="9" spans="1:21" x14ac:dyDescent="0.2">
      <c r="A9" s="30" t="s">
        <v>311</v>
      </c>
      <c r="B9" s="30" t="s">
        <v>213</v>
      </c>
      <c r="C9" s="5" t="s">
        <v>112</v>
      </c>
      <c r="D9" s="7" t="s">
        <v>16</v>
      </c>
      <c r="F9" s="5">
        <v>3</v>
      </c>
      <c r="G9" s="43">
        <v>98</v>
      </c>
      <c r="H9" s="6">
        <v>15.22</v>
      </c>
      <c r="J9" s="5">
        <v>5</v>
      </c>
      <c r="K9" s="43">
        <v>96</v>
      </c>
      <c r="L9" s="6">
        <v>13.08</v>
      </c>
      <c r="N9" s="5">
        <v>5</v>
      </c>
      <c r="O9" s="43">
        <v>96</v>
      </c>
      <c r="P9" s="6">
        <v>16.2</v>
      </c>
      <c r="Q9" s="9"/>
      <c r="S9" s="5">
        <v>3</v>
      </c>
      <c r="T9" s="23">
        <v>290</v>
      </c>
      <c r="U9" s="23">
        <v>290</v>
      </c>
    </row>
    <row r="10" spans="1:21" x14ac:dyDescent="0.2">
      <c r="A10" s="30" t="s">
        <v>305</v>
      </c>
      <c r="B10" s="30" t="s">
        <v>141</v>
      </c>
      <c r="C10" s="5" t="s">
        <v>112</v>
      </c>
      <c r="D10" s="7" t="s">
        <v>43</v>
      </c>
      <c r="F10" s="5">
        <v>7</v>
      </c>
      <c r="G10" s="43">
        <v>94</v>
      </c>
      <c r="H10" s="6">
        <v>16.190000000000001</v>
      </c>
      <c r="J10" s="5">
        <v>10</v>
      </c>
      <c r="K10" s="43">
        <v>91</v>
      </c>
      <c r="L10" s="6">
        <v>13.49</v>
      </c>
      <c r="N10" s="5">
        <v>6</v>
      </c>
      <c r="O10" s="43">
        <v>95</v>
      </c>
      <c r="P10" s="6">
        <v>16.2</v>
      </c>
      <c r="Q10" s="9"/>
      <c r="S10" s="5">
        <v>5</v>
      </c>
      <c r="T10" s="23">
        <v>280</v>
      </c>
      <c r="U10" s="23">
        <v>280</v>
      </c>
    </row>
    <row r="11" spans="1:21" x14ac:dyDescent="0.2">
      <c r="A11" s="30" t="s">
        <v>328</v>
      </c>
      <c r="B11" s="30" t="s">
        <v>279</v>
      </c>
      <c r="C11" s="5" t="s">
        <v>112</v>
      </c>
      <c r="D11" s="7" t="s">
        <v>40</v>
      </c>
      <c r="F11" s="5">
        <v>9</v>
      </c>
      <c r="G11" s="43">
        <v>92</v>
      </c>
      <c r="H11" s="6">
        <v>16.45</v>
      </c>
      <c r="J11" s="5">
        <v>13</v>
      </c>
      <c r="K11" s="43">
        <v>88</v>
      </c>
      <c r="L11" s="6">
        <v>13.58</v>
      </c>
      <c r="N11" s="5">
        <v>7</v>
      </c>
      <c r="O11" s="43">
        <v>94</v>
      </c>
      <c r="P11" s="6">
        <v>16.510000000000002</v>
      </c>
      <c r="Q11" s="9"/>
      <c r="S11" s="5">
        <v>6</v>
      </c>
      <c r="T11" s="23">
        <v>274</v>
      </c>
      <c r="U11" s="23">
        <v>274</v>
      </c>
    </row>
    <row r="12" spans="1:21" x14ac:dyDescent="0.2">
      <c r="A12" s="30" t="s">
        <v>288</v>
      </c>
      <c r="B12" s="30" t="s">
        <v>289</v>
      </c>
      <c r="C12" s="5" t="s">
        <v>112</v>
      </c>
      <c r="D12" s="7" t="s">
        <v>16</v>
      </c>
      <c r="F12" s="5">
        <v>8</v>
      </c>
      <c r="G12" s="43">
        <v>93</v>
      </c>
      <c r="H12" s="6">
        <v>16.329999999999998</v>
      </c>
      <c r="J12" s="5">
        <v>14</v>
      </c>
      <c r="K12" s="43">
        <v>87</v>
      </c>
      <c r="L12" s="6">
        <v>14.09</v>
      </c>
      <c r="N12" s="5">
        <v>8</v>
      </c>
      <c r="O12" s="43">
        <v>93</v>
      </c>
      <c r="P12" s="6">
        <v>16.55</v>
      </c>
      <c r="Q12" s="9"/>
      <c r="S12" s="5">
        <v>7</v>
      </c>
      <c r="T12" s="23">
        <v>273</v>
      </c>
      <c r="U12" s="23">
        <v>273</v>
      </c>
    </row>
    <row r="13" spans="1:21" x14ac:dyDescent="0.2">
      <c r="A13" s="30" t="s">
        <v>296</v>
      </c>
      <c r="B13" s="30" t="s">
        <v>219</v>
      </c>
      <c r="C13" s="5" t="s">
        <v>112</v>
      </c>
      <c r="D13" s="7" t="s">
        <v>119</v>
      </c>
      <c r="F13" s="5">
        <v>11</v>
      </c>
      <c r="G13" s="43">
        <v>90</v>
      </c>
      <c r="H13" s="6">
        <v>17.440000000000001</v>
      </c>
      <c r="J13" s="5">
        <v>19</v>
      </c>
      <c r="K13" s="43">
        <v>82</v>
      </c>
      <c r="L13" s="6">
        <v>14.37</v>
      </c>
      <c r="N13" s="5">
        <v>9</v>
      </c>
      <c r="O13" s="43">
        <v>92</v>
      </c>
      <c r="P13" s="6">
        <v>17.52</v>
      </c>
      <c r="Q13" s="9"/>
      <c r="S13" s="5">
        <v>8</v>
      </c>
      <c r="T13" s="23">
        <v>264</v>
      </c>
      <c r="U13" s="23">
        <v>264</v>
      </c>
    </row>
    <row r="14" spans="1:21" x14ac:dyDescent="0.2">
      <c r="A14" s="30" t="s">
        <v>293</v>
      </c>
      <c r="B14" s="30" t="s">
        <v>214</v>
      </c>
      <c r="C14" s="5" t="s">
        <v>112</v>
      </c>
      <c r="D14" s="7" t="s">
        <v>40</v>
      </c>
      <c r="F14" s="5">
        <v>12</v>
      </c>
      <c r="G14" s="43">
        <v>89</v>
      </c>
      <c r="H14" s="6">
        <v>17.54</v>
      </c>
      <c r="J14" s="5">
        <v>21</v>
      </c>
      <c r="K14" s="43">
        <v>80</v>
      </c>
      <c r="L14" s="6">
        <v>14.51</v>
      </c>
      <c r="N14" s="5">
        <v>10</v>
      </c>
      <c r="O14" s="43">
        <v>91</v>
      </c>
      <c r="P14" s="6">
        <v>17.559999999999999</v>
      </c>
      <c r="Q14" s="9"/>
      <c r="S14" s="5">
        <v>9</v>
      </c>
      <c r="T14" s="23">
        <v>260</v>
      </c>
      <c r="U14" s="23">
        <v>260</v>
      </c>
    </row>
    <row r="15" spans="1:21" x14ac:dyDescent="0.2">
      <c r="A15" s="30" t="s">
        <v>305</v>
      </c>
      <c r="B15" s="30" t="s">
        <v>239</v>
      </c>
      <c r="C15" s="5" t="s">
        <v>112</v>
      </c>
      <c r="D15" s="7" t="s">
        <v>43</v>
      </c>
      <c r="F15" s="5"/>
      <c r="G15" s="43">
        <v>0</v>
      </c>
      <c r="H15" s="6"/>
      <c r="J15" s="5"/>
      <c r="K15" s="43">
        <v>0</v>
      </c>
      <c r="L15" s="6"/>
      <c r="N15" s="5">
        <v>11</v>
      </c>
      <c r="O15" s="43">
        <v>90</v>
      </c>
      <c r="P15" s="6">
        <v>18.04</v>
      </c>
      <c r="Q15" s="9"/>
      <c r="S15" s="5">
        <v>23</v>
      </c>
      <c r="T15" s="23">
        <v>90</v>
      </c>
      <c r="U15" s="23">
        <v>90</v>
      </c>
    </row>
    <row r="16" spans="1:21" x14ac:dyDescent="0.2">
      <c r="A16" s="30" t="s">
        <v>297</v>
      </c>
      <c r="B16" s="30" t="s">
        <v>298</v>
      </c>
      <c r="C16" s="5" t="s">
        <v>112</v>
      </c>
      <c r="D16" s="7" t="s">
        <v>106</v>
      </c>
      <c r="F16" s="5"/>
      <c r="G16" s="43">
        <v>0</v>
      </c>
      <c r="H16" s="6"/>
      <c r="J16" s="5">
        <v>16</v>
      </c>
      <c r="K16" s="43">
        <v>85</v>
      </c>
      <c r="L16" s="6">
        <v>14.27</v>
      </c>
      <c r="N16" s="5">
        <v>12</v>
      </c>
      <c r="O16" s="43">
        <v>89</v>
      </c>
      <c r="P16" s="6">
        <v>18.14</v>
      </c>
      <c r="Q16" s="9"/>
      <c r="S16" s="5">
        <v>14</v>
      </c>
      <c r="T16" s="23">
        <v>174</v>
      </c>
      <c r="U16" s="23">
        <v>174</v>
      </c>
    </row>
    <row r="17" spans="1:21" x14ac:dyDescent="0.2">
      <c r="A17" s="30" t="s">
        <v>603</v>
      </c>
      <c r="B17" s="30" t="s">
        <v>314</v>
      </c>
      <c r="C17" s="5" t="s">
        <v>112</v>
      </c>
      <c r="D17" s="7" t="s">
        <v>72</v>
      </c>
      <c r="F17" s="5">
        <v>13</v>
      </c>
      <c r="G17" s="43">
        <v>88</v>
      </c>
      <c r="H17" s="6">
        <v>17.57</v>
      </c>
      <c r="J17" s="5"/>
      <c r="K17" s="43">
        <v>0</v>
      </c>
      <c r="L17" s="6"/>
      <c r="N17" s="5">
        <v>13</v>
      </c>
      <c r="O17" s="43">
        <v>88</v>
      </c>
      <c r="P17" s="6">
        <v>18.2</v>
      </c>
      <c r="Q17" s="9"/>
      <c r="S17" s="5">
        <v>13</v>
      </c>
      <c r="T17" s="23">
        <v>176</v>
      </c>
      <c r="U17" s="23">
        <v>176</v>
      </c>
    </row>
    <row r="18" spans="1:21" x14ac:dyDescent="0.2">
      <c r="A18" s="30" t="s">
        <v>308</v>
      </c>
      <c r="B18" s="30" t="s">
        <v>309</v>
      </c>
      <c r="C18" s="5" t="s">
        <v>112</v>
      </c>
      <c r="D18" s="7" t="s">
        <v>119</v>
      </c>
      <c r="F18" s="5"/>
      <c r="G18" s="43">
        <v>0</v>
      </c>
      <c r="H18" s="6"/>
      <c r="J18" s="5"/>
      <c r="K18" s="43">
        <v>0</v>
      </c>
      <c r="L18" s="6"/>
      <c r="N18" s="5">
        <v>14</v>
      </c>
      <c r="O18" s="43">
        <v>87</v>
      </c>
      <c r="P18" s="6">
        <v>18.22</v>
      </c>
      <c r="Q18" s="9"/>
      <c r="S18" s="5">
        <v>25</v>
      </c>
      <c r="T18" s="23">
        <v>87</v>
      </c>
      <c r="U18" s="23">
        <v>87</v>
      </c>
    </row>
    <row r="19" spans="1:21" x14ac:dyDescent="0.2">
      <c r="A19" s="30" t="s">
        <v>715</v>
      </c>
      <c r="B19" s="30" t="s">
        <v>300</v>
      </c>
      <c r="C19" s="5" t="s">
        <v>112</v>
      </c>
      <c r="D19" s="7" t="s">
        <v>119</v>
      </c>
      <c r="F19" s="5"/>
      <c r="G19" s="43">
        <v>0</v>
      </c>
      <c r="H19" s="6"/>
      <c r="J19" s="5"/>
      <c r="K19" s="43">
        <v>0</v>
      </c>
      <c r="L19" s="6"/>
      <c r="N19" s="5">
        <v>15</v>
      </c>
      <c r="O19" s="43">
        <v>86</v>
      </c>
      <c r="P19" s="6">
        <v>18.34</v>
      </c>
      <c r="Q19" s="9"/>
      <c r="S19" s="5">
        <v>26</v>
      </c>
      <c r="T19" s="23">
        <v>86</v>
      </c>
      <c r="U19" s="23">
        <v>86</v>
      </c>
    </row>
    <row r="20" spans="1:21" x14ac:dyDescent="0.2">
      <c r="A20" s="30" t="s">
        <v>304</v>
      </c>
      <c r="B20" s="30" t="s">
        <v>214</v>
      </c>
      <c r="C20" s="5" t="s">
        <v>112</v>
      </c>
      <c r="D20" s="7" t="s">
        <v>119</v>
      </c>
      <c r="F20" s="5"/>
      <c r="G20" s="43">
        <v>0</v>
      </c>
      <c r="H20" s="6"/>
      <c r="J20" s="5"/>
      <c r="K20" s="43">
        <v>0</v>
      </c>
      <c r="L20" s="6"/>
      <c r="N20" s="5">
        <v>16</v>
      </c>
      <c r="O20" s="43">
        <v>85</v>
      </c>
      <c r="P20" s="6">
        <v>18.41</v>
      </c>
      <c r="Q20" s="9"/>
      <c r="S20" s="5">
        <v>29</v>
      </c>
      <c r="T20" s="23">
        <v>85</v>
      </c>
      <c r="U20" s="23">
        <v>85</v>
      </c>
    </row>
    <row r="21" spans="1:21" x14ac:dyDescent="0.2">
      <c r="A21" s="30" t="s">
        <v>716</v>
      </c>
      <c r="B21" s="30" t="s">
        <v>246</v>
      </c>
      <c r="C21" s="5" t="s">
        <v>112</v>
      </c>
      <c r="D21" s="7" t="s">
        <v>109</v>
      </c>
      <c r="F21" s="5">
        <v>16</v>
      </c>
      <c r="G21" s="43">
        <v>85</v>
      </c>
      <c r="H21" s="6">
        <v>18.440000000000001</v>
      </c>
      <c r="J21" s="5"/>
      <c r="K21" s="43">
        <v>0</v>
      </c>
      <c r="L21" s="6"/>
      <c r="N21" s="5">
        <v>17</v>
      </c>
      <c r="O21" s="43">
        <v>84</v>
      </c>
      <c r="P21" s="6">
        <v>18.46</v>
      </c>
      <c r="Q21" s="9"/>
      <c r="S21" s="5">
        <v>15</v>
      </c>
      <c r="T21" s="23">
        <v>169</v>
      </c>
      <c r="U21" s="23">
        <v>169</v>
      </c>
    </row>
    <row r="22" spans="1:21" x14ac:dyDescent="0.2">
      <c r="A22" s="30" t="s">
        <v>194</v>
      </c>
      <c r="B22" s="30" t="s">
        <v>302</v>
      </c>
      <c r="C22" s="5" t="s">
        <v>112</v>
      </c>
      <c r="D22" s="7" t="s">
        <v>27</v>
      </c>
      <c r="F22" s="5">
        <v>17</v>
      </c>
      <c r="G22" s="43">
        <v>84</v>
      </c>
      <c r="H22" s="6">
        <v>18.489999999999998</v>
      </c>
      <c r="J22" s="5">
        <v>23</v>
      </c>
      <c r="K22" s="43">
        <v>78</v>
      </c>
      <c r="L22" s="6">
        <v>16.13</v>
      </c>
      <c r="N22" s="5">
        <v>18</v>
      </c>
      <c r="O22" s="43">
        <v>83</v>
      </c>
      <c r="P22" s="6">
        <v>18.5</v>
      </c>
      <c r="Q22" s="9"/>
      <c r="S22" s="5">
        <v>10</v>
      </c>
      <c r="T22" s="23">
        <v>245</v>
      </c>
      <c r="U22" s="23">
        <v>245</v>
      </c>
    </row>
    <row r="23" spans="1:21" x14ac:dyDescent="0.2">
      <c r="A23" s="30" t="s">
        <v>717</v>
      </c>
      <c r="B23" s="30" t="s">
        <v>239</v>
      </c>
      <c r="C23" s="5" t="s">
        <v>112</v>
      </c>
      <c r="D23" s="7" t="s">
        <v>40</v>
      </c>
      <c r="F23" s="5"/>
      <c r="G23" s="43">
        <v>0</v>
      </c>
      <c r="H23" s="6"/>
      <c r="J23" s="5"/>
      <c r="K23" s="43">
        <v>0</v>
      </c>
      <c r="L23" s="6"/>
      <c r="N23" s="5">
        <v>19</v>
      </c>
      <c r="O23" s="43">
        <v>82</v>
      </c>
      <c r="P23" s="6">
        <v>19.05</v>
      </c>
      <c r="Q23" s="9"/>
      <c r="S23" s="5">
        <v>32</v>
      </c>
      <c r="T23" s="23">
        <v>82</v>
      </c>
      <c r="U23" s="23">
        <v>82</v>
      </c>
    </row>
    <row r="24" spans="1:21" x14ac:dyDescent="0.2">
      <c r="A24" s="30" t="s">
        <v>317</v>
      </c>
      <c r="B24" s="30" t="s">
        <v>318</v>
      </c>
      <c r="C24" s="5" t="s">
        <v>112</v>
      </c>
      <c r="D24" s="7" t="s">
        <v>43</v>
      </c>
      <c r="F24" s="5">
        <v>5</v>
      </c>
      <c r="G24" s="43">
        <v>96</v>
      </c>
      <c r="H24" s="6">
        <v>16.09</v>
      </c>
      <c r="J24" s="5">
        <v>11</v>
      </c>
      <c r="K24" s="43">
        <v>90</v>
      </c>
      <c r="L24" s="6">
        <v>13.51</v>
      </c>
      <c r="N24" s="5"/>
      <c r="O24" s="43">
        <v>0</v>
      </c>
      <c r="P24" s="5"/>
      <c r="Q24" s="9"/>
      <c r="S24" s="5">
        <v>12</v>
      </c>
      <c r="T24" s="23">
        <v>186</v>
      </c>
      <c r="U24" s="23">
        <v>186</v>
      </c>
    </row>
    <row r="25" spans="1:21" x14ac:dyDescent="0.2">
      <c r="A25" s="30" t="s">
        <v>283</v>
      </c>
      <c r="B25" s="30" t="s">
        <v>284</v>
      </c>
      <c r="C25" s="5" t="s">
        <v>112</v>
      </c>
      <c r="D25" s="7" t="s">
        <v>23</v>
      </c>
      <c r="F25" s="5">
        <v>14</v>
      </c>
      <c r="G25" s="43">
        <v>87</v>
      </c>
      <c r="H25" s="6">
        <v>18.010000000000002</v>
      </c>
      <c r="J25" s="5">
        <v>22</v>
      </c>
      <c r="K25" s="43">
        <v>79</v>
      </c>
      <c r="L25" s="6">
        <v>15.19</v>
      </c>
      <c r="N25" s="5"/>
      <c r="O25" s="43">
        <v>0</v>
      </c>
      <c r="P25" s="5"/>
      <c r="Q25" s="9"/>
      <c r="S25" s="5">
        <v>16</v>
      </c>
      <c r="T25" s="23">
        <v>166</v>
      </c>
      <c r="U25" s="23">
        <v>166</v>
      </c>
    </row>
    <row r="26" spans="1:21" x14ac:dyDescent="0.2">
      <c r="A26" s="30" t="s">
        <v>301</v>
      </c>
      <c r="B26" s="30" t="s">
        <v>302</v>
      </c>
      <c r="C26" s="5" t="s">
        <v>112</v>
      </c>
      <c r="D26" s="7" t="s">
        <v>23</v>
      </c>
      <c r="F26" s="5"/>
      <c r="G26" s="43">
        <v>0</v>
      </c>
      <c r="H26" s="6"/>
      <c r="J26" s="5">
        <v>2</v>
      </c>
      <c r="K26" s="43">
        <v>99</v>
      </c>
      <c r="L26" s="6">
        <v>12.57</v>
      </c>
      <c r="N26" s="5"/>
      <c r="O26" s="43">
        <v>0</v>
      </c>
      <c r="P26" s="5"/>
      <c r="Q26" s="9"/>
      <c r="S26" s="5">
        <v>17</v>
      </c>
      <c r="T26" s="23">
        <v>99</v>
      </c>
      <c r="U26" s="23">
        <v>99</v>
      </c>
    </row>
    <row r="27" spans="1:21" x14ac:dyDescent="0.2">
      <c r="A27" s="30" t="s">
        <v>323</v>
      </c>
      <c r="B27" s="30" t="s">
        <v>324</v>
      </c>
      <c r="C27" s="5" t="s">
        <v>112</v>
      </c>
      <c r="D27" s="7" t="s">
        <v>106</v>
      </c>
      <c r="F27" s="5"/>
      <c r="G27" s="43">
        <v>0</v>
      </c>
      <c r="H27" s="6"/>
      <c r="J27" s="5">
        <v>3</v>
      </c>
      <c r="K27" s="43">
        <v>98</v>
      </c>
      <c r="L27" s="6">
        <v>13</v>
      </c>
      <c r="N27" s="5"/>
      <c r="O27" s="43">
        <v>0</v>
      </c>
      <c r="P27" s="5"/>
      <c r="Q27" s="9"/>
      <c r="S27" s="5">
        <v>18</v>
      </c>
      <c r="T27" s="23">
        <v>98</v>
      </c>
      <c r="U27" s="23">
        <v>98</v>
      </c>
    </row>
    <row r="28" spans="1:21" x14ac:dyDescent="0.2">
      <c r="A28" s="30" t="s">
        <v>326</v>
      </c>
      <c r="B28" s="30" t="s">
        <v>327</v>
      </c>
      <c r="C28" s="5" t="s">
        <v>112</v>
      </c>
      <c r="D28" s="7" t="s">
        <v>23</v>
      </c>
      <c r="F28" s="5"/>
      <c r="G28" s="43">
        <v>0</v>
      </c>
      <c r="H28" s="6"/>
      <c r="J28" s="5">
        <v>6</v>
      </c>
      <c r="K28" s="43">
        <v>95</v>
      </c>
      <c r="L28" s="6">
        <v>13.17</v>
      </c>
      <c r="N28" s="5"/>
      <c r="O28" s="43">
        <v>0</v>
      </c>
      <c r="P28" s="5"/>
      <c r="Q28" s="9"/>
      <c r="S28" s="5">
        <v>19</v>
      </c>
      <c r="T28" s="23">
        <v>95</v>
      </c>
      <c r="U28" s="23">
        <v>95</v>
      </c>
    </row>
    <row r="29" spans="1:21" x14ac:dyDescent="0.2">
      <c r="A29" s="30" t="s">
        <v>201</v>
      </c>
      <c r="B29" s="30" t="s">
        <v>259</v>
      </c>
      <c r="C29" s="5" t="s">
        <v>112</v>
      </c>
      <c r="D29" s="7" t="s">
        <v>43</v>
      </c>
      <c r="F29" s="5"/>
      <c r="G29" s="43">
        <v>0</v>
      </c>
      <c r="H29" s="6"/>
      <c r="J29" s="5">
        <v>7</v>
      </c>
      <c r="K29" s="43">
        <v>94</v>
      </c>
      <c r="L29" s="6">
        <v>13.32</v>
      </c>
      <c r="N29" s="5"/>
      <c r="O29" s="43">
        <v>0</v>
      </c>
      <c r="P29" s="5"/>
      <c r="Q29" s="9"/>
      <c r="S29" s="5">
        <v>20</v>
      </c>
      <c r="T29" s="23">
        <v>94</v>
      </c>
      <c r="U29" s="23">
        <v>94</v>
      </c>
    </row>
    <row r="30" spans="1:21" x14ac:dyDescent="0.2">
      <c r="A30" s="30" t="s">
        <v>294</v>
      </c>
      <c r="B30" s="30" t="s">
        <v>295</v>
      </c>
      <c r="C30" s="5" t="s">
        <v>112</v>
      </c>
      <c r="D30" s="7" t="s">
        <v>23</v>
      </c>
      <c r="F30" s="5"/>
      <c r="G30" s="43">
        <v>0</v>
      </c>
      <c r="H30" s="6"/>
      <c r="J30" s="5">
        <v>9</v>
      </c>
      <c r="K30" s="43">
        <v>92</v>
      </c>
      <c r="L30" s="6">
        <v>13.46</v>
      </c>
      <c r="N30" s="5"/>
      <c r="O30" s="43">
        <v>0</v>
      </c>
      <c r="P30" s="5"/>
      <c r="Q30" s="9"/>
      <c r="S30" s="5">
        <v>21</v>
      </c>
      <c r="T30" s="23">
        <v>92</v>
      </c>
      <c r="U30" s="23">
        <v>92</v>
      </c>
    </row>
    <row r="31" spans="1:21" x14ac:dyDescent="0.2">
      <c r="A31" s="30" t="s">
        <v>604</v>
      </c>
      <c r="B31" s="30" t="s">
        <v>605</v>
      </c>
      <c r="C31" s="5" t="s">
        <v>112</v>
      </c>
      <c r="D31" s="7" t="s">
        <v>19</v>
      </c>
      <c r="F31" s="5">
        <v>10</v>
      </c>
      <c r="G31" s="43">
        <v>91</v>
      </c>
      <c r="H31" s="6">
        <v>17.16</v>
      </c>
      <c r="J31" s="5"/>
      <c r="K31" s="43">
        <v>0</v>
      </c>
      <c r="L31" s="6"/>
      <c r="N31" s="5"/>
      <c r="O31" s="43">
        <v>0</v>
      </c>
      <c r="P31" s="5"/>
      <c r="Q31" s="9"/>
      <c r="S31" s="5">
        <v>22</v>
      </c>
      <c r="T31" s="23">
        <v>91</v>
      </c>
      <c r="U31" s="23">
        <v>91</v>
      </c>
    </row>
    <row r="32" spans="1:21" x14ac:dyDescent="0.2">
      <c r="A32" s="30" t="s">
        <v>321</v>
      </c>
      <c r="B32" s="30" t="s">
        <v>133</v>
      </c>
      <c r="C32" s="5" t="s">
        <v>112</v>
      </c>
      <c r="D32" s="7" t="s">
        <v>16</v>
      </c>
      <c r="F32" s="5"/>
      <c r="G32" s="43">
        <v>0</v>
      </c>
      <c r="H32" s="6"/>
      <c r="J32" s="5">
        <v>12</v>
      </c>
      <c r="K32" s="43">
        <v>89</v>
      </c>
      <c r="L32" s="6">
        <v>13.53</v>
      </c>
      <c r="N32" s="5"/>
      <c r="O32" s="43">
        <v>0</v>
      </c>
      <c r="P32" s="5"/>
      <c r="Q32" s="9"/>
      <c r="S32" s="5">
        <v>24</v>
      </c>
      <c r="T32" s="23">
        <v>89</v>
      </c>
      <c r="U32" s="23">
        <v>89</v>
      </c>
    </row>
    <row r="33" spans="1:21" x14ac:dyDescent="0.2">
      <c r="A33" s="30" t="s">
        <v>319</v>
      </c>
      <c r="B33" s="30" t="s">
        <v>320</v>
      </c>
      <c r="C33" s="5" t="s">
        <v>112</v>
      </c>
      <c r="D33" s="7" t="s">
        <v>27</v>
      </c>
      <c r="F33" s="5">
        <v>15</v>
      </c>
      <c r="G33" s="43">
        <v>86</v>
      </c>
      <c r="H33" s="6">
        <v>18.170000000000002</v>
      </c>
      <c r="J33" s="5"/>
      <c r="K33" s="43">
        <v>0</v>
      </c>
      <c r="L33" s="6"/>
      <c r="N33" s="5"/>
      <c r="O33" s="43">
        <v>0</v>
      </c>
      <c r="P33" s="5"/>
      <c r="Q33" s="9"/>
      <c r="S33" s="5">
        <v>26</v>
      </c>
      <c r="T33" s="23">
        <v>86</v>
      </c>
      <c r="U33" s="23">
        <v>86</v>
      </c>
    </row>
    <row r="34" spans="1:21" x14ac:dyDescent="0.2">
      <c r="A34" s="30" t="s">
        <v>310</v>
      </c>
      <c r="B34" s="30" t="s">
        <v>307</v>
      </c>
      <c r="C34" s="5" t="s">
        <v>112</v>
      </c>
      <c r="D34" s="7" t="s">
        <v>118</v>
      </c>
      <c r="F34" s="5"/>
      <c r="G34" s="43">
        <v>0</v>
      </c>
      <c r="H34" s="6"/>
      <c r="J34" s="5">
        <v>15</v>
      </c>
      <c r="K34" s="43">
        <v>86</v>
      </c>
      <c r="L34" s="6">
        <v>14.18</v>
      </c>
      <c r="N34" s="5"/>
      <c r="O34" s="43">
        <v>0</v>
      </c>
      <c r="P34" s="5"/>
      <c r="Q34" s="9"/>
      <c r="S34" s="5">
        <v>26</v>
      </c>
      <c r="T34" s="23">
        <v>86</v>
      </c>
      <c r="U34" s="23">
        <v>86</v>
      </c>
    </row>
    <row r="35" spans="1:21" x14ac:dyDescent="0.2">
      <c r="A35" s="30" t="s">
        <v>315</v>
      </c>
      <c r="B35" s="30" t="s">
        <v>316</v>
      </c>
      <c r="C35" s="5" t="s">
        <v>112</v>
      </c>
      <c r="D35" s="7" t="s">
        <v>23</v>
      </c>
      <c r="F35" s="5"/>
      <c r="G35" s="43">
        <v>0</v>
      </c>
      <c r="H35" s="6"/>
      <c r="J35" s="5">
        <v>17</v>
      </c>
      <c r="K35" s="43">
        <v>84</v>
      </c>
      <c r="L35" s="6">
        <v>14.3</v>
      </c>
      <c r="N35" s="5"/>
      <c r="O35" s="43">
        <v>0</v>
      </c>
      <c r="P35" s="5"/>
      <c r="Q35" s="9"/>
      <c r="S35" s="5">
        <v>30</v>
      </c>
      <c r="T35" s="23">
        <v>84</v>
      </c>
      <c r="U35" s="23">
        <v>84</v>
      </c>
    </row>
    <row r="36" spans="1:21" x14ac:dyDescent="0.2">
      <c r="A36" s="30" t="s">
        <v>282</v>
      </c>
      <c r="B36" s="30" t="s">
        <v>221</v>
      </c>
      <c r="C36" s="5" t="s">
        <v>112</v>
      </c>
      <c r="D36" s="7" t="s">
        <v>23</v>
      </c>
      <c r="F36" s="5"/>
      <c r="G36" s="43">
        <v>0</v>
      </c>
      <c r="H36" s="6"/>
      <c r="J36" s="5">
        <v>18</v>
      </c>
      <c r="K36" s="43">
        <v>83</v>
      </c>
      <c r="L36" s="6">
        <v>14.34</v>
      </c>
      <c r="N36" s="5"/>
      <c r="O36" s="43">
        <v>0</v>
      </c>
      <c r="P36" s="5"/>
      <c r="Q36" s="9"/>
      <c r="S36" s="5">
        <v>31</v>
      </c>
      <c r="T36" s="23">
        <v>83</v>
      </c>
      <c r="U36" s="23">
        <v>83</v>
      </c>
    </row>
    <row r="37" spans="1:21" x14ac:dyDescent="0.2">
      <c r="A37" s="30" t="s">
        <v>272</v>
      </c>
      <c r="B37" s="30" t="s">
        <v>160</v>
      </c>
      <c r="C37" s="5" t="s">
        <v>112</v>
      </c>
      <c r="D37" s="7" t="s">
        <v>43</v>
      </c>
      <c r="F37" s="5"/>
      <c r="G37" s="43">
        <v>0</v>
      </c>
      <c r="H37" s="6"/>
      <c r="J37" s="5">
        <v>20</v>
      </c>
      <c r="K37" s="43">
        <v>81</v>
      </c>
      <c r="L37" s="6">
        <v>14.45</v>
      </c>
      <c r="N37" s="5"/>
      <c r="O37" s="43">
        <v>0</v>
      </c>
      <c r="P37" s="5"/>
      <c r="Q37" s="9"/>
      <c r="S37" s="5">
        <v>33</v>
      </c>
      <c r="T37" s="23">
        <v>81</v>
      </c>
      <c r="U37" s="23">
        <v>81</v>
      </c>
    </row>
  </sheetData>
  <autoFilter ref="A4:D37"/>
  <sortState ref="A24:U73">
    <sortCondition ref="S24:S73"/>
  </sortState>
  <mergeCells count="4">
    <mergeCell ref="S4:U4"/>
    <mergeCell ref="F3:H3"/>
    <mergeCell ref="J3:L3"/>
    <mergeCell ref="N3:P3"/>
  </mergeCells>
  <phoneticPr fontId="0" type="noConversion"/>
  <conditionalFormatting sqref="K5 O5 G5">
    <cfRule type="cellIs" dxfId="8" priority="11" stopIfTrue="1" operator="equal">
      <formula>0</formula>
    </cfRule>
  </conditionalFormatting>
  <conditionalFormatting sqref="K6:K37 O6:O37 G6:G37">
    <cfRule type="cellIs" dxfId="7" priority="4" stopIfTrue="1" operator="equal">
      <formula>0</formula>
    </cfRule>
  </conditionalFormatting>
  <dataValidations count="2">
    <dataValidation type="list" showInputMessage="1" showErrorMessage="1" sqref="D38:D174">
      <formula1>#REF!</formula1>
    </dataValidation>
    <dataValidation type="list" allowBlank="1" showInputMessage="1" showErrorMessage="1" sqref="D5:D37">
      <formula1>#REF!</formula1>
    </dataValidation>
  </dataValidations>
  <pageMargins left="0.33" right="0.33" top="0.61" bottom="1" header="0.3" footer="0.5"/>
  <pageSetup paperSize="9" scale="90" orientation="portrait" r:id="rId1"/>
  <headerFooter alignWithMargins="0">
    <oddFooter>&amp;L&amp;F\ 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5" sqref="A5:D8"/>
    </sheetView>
  </sheetViews>
  <sheetFormatPr defaultRowHeight="12.75" x14ac:dyDescent="0.2"/>
  <cols>
    <col min="1" max="1" width="11" customWidth="1"/>
    <col min="4" max="4" width="23.7109375" bestFit="1" customWidth="1"/>
    <col min="5" max="5" width="3.28515625" customWidth="1"/>
    <col min="6" max="6" width="5.85546875" customWidth="1"/>
    <col min="7" max="7" width="6.140625" customWidth="1"/>
    <col min="8" max="8" width="6.28515625" customWidth="1"/>
    <col min="9" max="9" width="3.570312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11.5703125" customWidth="1"/>
    <col min="33" max="39" width="9.28515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68</v>
      </c>
      <c r="AH2" s="1"/>
      <c r="AJ2" s="1"/>
    </row>
    <row r="3" spans="1:39" ht="13.5" customHeight="1" x14ac:dyDescent="0.2">
      <c r="F3" s="97" t="s">
        <v>10</v>
      </c>
      <c r="G3" s="98"/>
      <c r="H3" s="99"/>
      <c r="I3" s="3"/>
      <c r="J3" s="97" t="s">
        <v>4</v>
      </c>
      <c r="K3" s="98"/>
      <c r="L3" s="99"/>
      <c r="N3" s="97" t="s">
        <v>11</v>
      </c>
      <c r="O3" s="98"/>
      <c r="P3" s="99"/>
      <c r="R3" s="97" t="s">
        <v>12</v>
      </c>
      <c r="S3" s="98"/>
      <c r="T3" s="99"/>
      <c r="V3" s="97" t="s">
        <v>78</v>
      </c>
      <c r="W3" s="98"/>
      <c r="X3" s="99"/>
      <c r="Z3" s="97" t="s">
        <v>80</v>
      </c>
      <c r="AA3" s="98"/>
      <c r="AB3" s="99"/>
      <c r="AD3" s="95" t="s">
        <v>13</v>
      </c>
      <c r="AE3" s="96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/>
      <c r="D5" s="5"/>
      <c r="F5" s="5"/>
      <c r="G5" s="6"/>
      <c r="H5" s="5"/>
      <c r="J5" s="5"/>
      <c r="K5" s="6"/>
      <c r="L5" s="5"/>
      <c r="N5" s="5"/>
      <c r="O5" s="6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/>
      <c r="D6" s="5"/>
      <c r="F6" s="5"/>
      <c r="G6" s="6"/>
      <c r="H6" s="5"/>
      <c r="J6" s="5"/>
      <c r="K6" s="6"/>
      <c r="L6" s="5"/>
      <c r="N6" s="5"/>
      <c r="O6" s="6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/>
      <c r="D7" s="5"/>
      <c r="F7" s="5"/>
      <c r="G7" s="6"/>
      <c r="H7" s="5"/>
      <c r="J7" s="5"/>
      <c r="K7" s="6"/>
      <c r="L7" s="5"/>
      <c r="N7" s="5"/>
      <c r="O7" s="6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x14ac:dyDescent="0.2">
      <c r="A8" s="5"/>
      <c r="B8" s="5"/>
      <c r="C8" s="5"/>
      <c r="D8" s="5"/>
      <c r="F8" s="5"/>
      <c r="G8" s="6"/>
      <c r="H8" s="5"/>
      <c r="J8" s="5"/>
      <c r="K8" s="6"/>
      <c r="L8" s="5"/>
      <c r="N8" s="5"/>
      <c r="O8" s="6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1">
        <f>IF(F8&gt;0,0.5,0)</f>
        <v>0</v>
      </c>
      <c r="AH8" s="21">
        <f>IF(J8&gt;0,0.5,0)</f>
        <v>0</v>
      </c>
      <c r="AI8" s="21">
        <f>IF(N8&gt;0,0.5,0)</f>
        <v>0</v>
      </c>
      <c r="AJ8" s="21">
        <f>IF(R8&gt;0,0.5,0)</f>
        <v>0</v>
      </c>
      <c r="AK8" s="21">
        <f>IF(V8&gt;0,0.5,0)</f>
        <v>0</v>
      </c>
      <c r="AL8" s="21">
        <f>IF(Z8&gt;0,0.5,0)</f>
        <v>0</v>
      </c>
      <c r="AM8" s="21">
        <f>SUM(AG8:AL8)</f>
        <v>0</v>
      </c>
    </row>
    <row r="9" spans="1:39" s="22" customFormat="1" x14ac:dyDescent="0.2"/>
    <row r="11" spans="1:39" x14ac:dyDescent="0.2">
      <c r="C11" s="12" t="s">
        <v>46</v>
      </c>
      <c r="D11" s="12" t="s">
        <v>15</v>
      </c>
    </row>
    <row r="12" spans="1:39" x14ac:dyDescent="0.2">
      <c r="C12" s="9" t="s">
        <v>47</v>
      </c>
      <c r="D12" s="9" t="s">
        <v>18</v>
      </c>
      <c r="AG12" s="10">
        <f t="shared" ref="AG12:AG46" si="0">SUMIF($D$5:$D$8,$D12,$AG$5:$AG$8)</f>
        <v>0</v>
      </c>
      <c r="AH12" s="10">
        <f t="shared" ref="AH12:AH46" si="1">SUMIF($D$5:$D$8,$D12,$AH$5:$AH$8)</f>
        <v>0</v>
      </c>
      <c r="AI12" s="10">
        <f t="shared" ref="AI12:AI46" si="2">SUMIF($D$5:$D$8,$D12,$AI$5:$AI$8)</f>
        <v>0</v>
      </c>
      <c r="AJ12" s="10">
        <f t="shared" ref="AJ12:AJ46" si="3">SUMIF($D$5:$D$8,$D12,$AJ$5:$AJ$8)</f>
        <v>0</v>
      </c>
      <c r="AK12" s="10">
        <f t="shared" ref="AK12:AK46" si="4">SUMIF($D$5:$D$8,$D12,$AK$5:$AK$8)</f>
        <v>0</v>
      </c>
      <c r="AL12" s="10">
        <f t="shared" ref="AL12:AL46" si="5">SUMIF($D$5:$D$8,$D12,$AL$5:$AL$8)</f>
        <v>0</v>
      </c>
      <c r="AM12" s="21">
        <f>SUM(AG12:AL12)</f>
        <v>0</v>
      </c>
    </row>
    <row r="13" spans="1:39" x14ac:dyDescent="0.2">
      <c r="C13" s="9" t="s">
        <v>48</v>
      </c>
      <c r="D13" s="9" t="s">
        <v>19</v>
      </c>
      <c r="AG13" s="10">
        <f t="shared" si="0"/>
        <v>0</v>
      </c>
      <c r="AH13" s="10">
        <f t="shared" si="1"/>
        <v>0</v>
      </c>
      <c r="AI13" s="10">
        <f t="shared" si="2"/>
        <v>0</v>
      </c>
      <c r="AJ13" s="10">
        <f t="shared" si="3"/>
        <v>0</v>
      </c>
      <c r="AK13" s="10">
        <f t="shared" si="4"/>
        <v>0</v>
      </c>
      <c r="AL13" s="10">
        <f t="shared" si="5"/>
        <v>0</v>
      </c>
      <c r="AM13" s="21">
        <f t="shared" ref="AM13:AM46" si="6">SUM(AG13:AL13)</f>
        <v>0</v>
      </c>
    </row>
    <row r="14" spans="1:39" x14ac:dyDescent="0.2">
      <c r="C14" s="9" t="s">
        <v>57</v>
      </c>
      <c r="D14" s="9" t="s">
        <v>20</v>
      </c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si="6"/>
        <v>0</v>
      </c>
    </row>
    <row r="15" spans="1:39" x14ac:dyDescent="0.2">
      <c r="C15" s="9" t="s">
        <v>58</v>
      </c>
      <c r="D15" s="9" t="s">
        <v>22</v>
      </c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59</v>
      </c>
      <c r="D16" s="9" t="s">
        <v>21</v>
      </c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60</v>
      </c>
      <c r="D17" s="9" t="s">
        <v>23</v>
      </c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55</v>
      </c>
      <c r="D18" s="9" t="s">
        <v>24</v>
      </c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56</v>
      </c>
      <c r="D19" s="9" t="s">
        <v>25</v>
      </c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62</v>
      </c>
      <c r="D20" s="9" t="s">
        <v>28</v>
      </c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61</v>
      </c>
      <c r="D21" s="9" t="s">
        <v>27</v>
      </c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49</v>
      </c>
      <c r="D22" s="9" t="s">
        <v>16</v>
      </c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50</v>
      </c>
      <c r="D23" s="9" t="s">
        <v>26</v>
      </c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51</v>
      </c>
      <c r="D24" s="9" t="s">
        <v>17</v>
      </c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52</v>
      </c>
      <c r="D25" s="9" t="s">
        <v>29</v>
      </c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53</v>
      </c>
      <c r="D26" s="9" t="s">
        <v>30</v>
      </c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54</v>
      </c>
      <c r="D27" s="9" t="s">
        <v>75</v>
      </c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D28" s="9" t="s">
        <v>74</v>
      </c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 t="shared" si="6"/>
        <v>0</v>
      </c>
    </row>
    <row r="29" spans="3:39" x14ac:dyDescent="0.2">
      <c r="D29" s="9" t="s">
        <v>73</v>
      </c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>SUM(AG29:AL29)</f>
        <v>0</v>
      </c>
    </row>
    <row r="30" spans="3:39" x14ac:dyDescent="0.2">
      <c r="D30" s="9" t="s">
        <v>31</v>
      </c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33</v>
      </c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32</v>
      </c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34</v>
      </c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35</v>
      </c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36</v>
      </c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39</v>
      </c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38</v>
      </c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37</v>
      </c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72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21">
        <v>0</v>
      </c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>SUM(AG39:AL39)</f>
        <v>0</v>
      </c>
    </row>
    <row r="40" spans="4:39" x14ac:dyDescent="0.2">
      <c r="D40" s="9" t="s">
        <v>43</v>
      </c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44</v>
      </c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42</v>
      </c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40</v>
      </c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41</v>
      </c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45</v>
      </c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x14ac:dyDescent="0.2">
      <c r="AG46" s="10">
        <f t="shared" si="0"/>
        <v>0</v>
      </c>
      <c r="AH46" s="10">
        <f t="shared" si="1"/>
        <v>0</v>
      </c>
      <c r="AI46" s="10">
        <f t="shared" si="2"/>
        <v>0</v>
      </c>
      <c r="AJ46" s="10">
        <f t="shared" si="3"/>
        <v>0</v>
      </c>
      <c r="AK46" s="10">
        <f t="shared" si="4"/>
        <v>0</v>
      </c>
      <c r="AL46" s="10">
        <f t="shared" si="5"/>
        <v>0</v>
      </c>
      <c r="AM46" s="21">
        <f t="shared" si="6"/>
        <v>0</v>
      </c>
    </row>
    <row r="47" spans="4:39" ht="13.5" thickBot="1" x14ac:dyDescent="0.25">
      <c r="AG47" s="24">
        <f>SUM(AG12:AG46)</f>
        <v>0</v>
      </c>
      <c r="AH47" s="24">
        <f t="shared" ref="AH47:AM47" si="7">SUM(AH12:AH46)</f>
        <v>0</v>
      </c>
      <c r="AI47" s="24">
        <f t="shared" si="7"/>
        <v>0</v>
      </c>
      <c r="AJ47" s="24">
        <f t="shared" si="7"/>
        <v>0</v>
      </c>
      <c r="AK47" s="24">
        <f t="shared" si="7"/>
        <v>0</v>
      </c>
      <c r="AL47" s="24">
        <f t="shared" si="7"/>
        <v>0</v>
      </c>
      <c r="AM47" s="24">
        <f t="shared" si="7"/>
        <v>0</v>
      </c>
    </row>
    <row r="48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6">
    <dataValidation type="list" showInputMessage="1" showErrorMessage="1" sqref="C28:C180 C9:C10">
      <formula1>$AJ$3:$AJ$4</formula1>
    </dataValidation>
    <dataValidation type="list" showInputMessage="1" showErrorMessage="1" sqref="D46:D180 D9:D10">
      <formula1>$AH$3:$AH$4</formula1>
    </dataValidation>
    <dataValidation type="list" showInputMessage="1" showErrorMessage="1" sqref="C11:C27">
      <formula1>#REF!</formula1>
    </dataValidation>
    <dataValidation type="list" showInputMessage="1" showErrorMessage="1" sqref="D5:D8">
      <formula1>$D$12:$D$45</formula1>
    </dataValidation>
    <dataValidation type="list" showInputMessage="1" showErrorMessage="1" sqref="C5:C8">
      <formula1>$C$12:$C$27</formula1>
    </dataValidation>
    <dataValidation type="list" showInputMessage="1" showErrorMessage="1" sqref="AG4:AM4">
      <formula1>$D$38:$D$68</formula1>
    </dataValidation>
  </dataValidations>
  <pageMargins left="0.43" right="0.4" top="1" bottom="1" header="0.51" footer="0.5"/>
  <pageSetup paperSize="9" orientation="portrait" r:id="rId1"/>
  <headerFooter alignWithMargins="0">
    <oddFooter>&amp;L&amp;F\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18</vt:i4>
      </vt:variant>
    </vt:vector>
  </HeadingPairs>
  <TitlesOfParts>
    <vt:vector size="31" baseType="lpstr">
      <vt:lpstr>Fees Summary</vt:lpstr>
      <vt:lpstr>Senior Men</vt:lpstr>
      <vt:lpstr>Sheet1</vt:lpstr>
      <vt:lpstr>Sheet2</vt:lpstr>
      <vt:lpstr>Senior &amp; U17 Women</vt:lpstr>
      <vt:lpstr>Men U17</vt:lpstr>
      <vt:lpstr>U15 Boys</vt:lpstr>
      <vt:lpstr>U15 Girls</vt:lpstr>
      <vt:lpstr>U13 Boys</vt:lpstr>
      <vt:lpstr>U13 Girls</vt:lpstr>
      <vt:lpstr>U11 Girls</vt:lpstr>
      <vt:lpstr>Team Summary</vt:lpstr>
      <vt:lpstr>Female Categories summary </vt:lpstr>
      <vt:lpstr>'Fees Summary'!Print_Area</vt:lpstr>
      <vt:lpstr>'Female Categories summary '!Print_Area</vt:lpstr>
      <vt:lpstr>'Men U17'!Print_Area</vt:lpstr>
      <vt:lpstr>'Senior &amp; U17 Women'!Print_Area</vt:lpstr>
      <vt:lpstr>'Senior Men'!Print_Area</vt:lpstr>
      <vt:lpstr>'U13 Boys'!Print_Area</vt:lpstr>
      <vt:lpstr>'U13 Girls'!Print_Area</vt:lpstr>
      <vt:lpstr>'U15 Boys'!Print_Area</vt:lpstr>
      <vt:lpstr>'U15 Girls'!Print_Area</vt:lpstr>
      <vt:lpstr>'Female Categories summary '!Print_Titles</vt:lpstr>
      <vt:lpstr>'Men U17'!Print_Titles</vt:lpstr>
      <vt:lpstr>'Senior &amp; U17 Women'!Print_Titles</vt:lpstr>
      <vt:lpstr>'Senior Men'!Print_Titles</vt:lpstr>
      <vt:lpstr>'Team Summary'!Print_Titles</vt:lpstr>
      <vt:lpstr>'U13 Boys'!Print_Titles</vt:lpstr>
      <vt:lpstr>'U13 Girls'!Print_Titles</vt:lpstr>
      <vt:lpstr>'U15 Boys'!Print_Titles</vt:lpstr>
      <vt:lpstr>'U15 Girls'!Print_Titles</vt:lpstr>
    </vt:vector>
  </TitlesOfParts>
  <Company>Exeter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Teed</dc:creator>
  <cp:lastModifiedBy>Keith Reed</cp:lastModifiedBy>
  <cp:lastPrinted>2009-12-06T20:52:37Z</cp:lastPrinted>
  <dcterms:created xsi:type="dcterms:W3CDTF">2004-06-02T07:05:13Z</dcterms:created>
  <dcterms:modified xsi:type="dcterms:W3CDTF">2019-12-02T09:24:44Z</dcterms:modified>
</cp:coreProperties>
</file>