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ev_000\Desktop\Athletics Files\Westward League Admin\"/>
    </mc:Choice>
  </mc:AlternateContent>
  <bookViews>
    <workbookView xWindow="0" yWindow="1890" windowWidth="15300" windowHeight="8580" tabRatio="599" activeTab="4"/>
  </bookViews>
  <sheets>
    <sheet name="Fees Summary" sheetId="10" r:id="rId1"/>
    <sheet name="Senior Men" sheetId="1" state="hidden" r:id="rId2"/>
    <sheet name="Sheet1" sheetId="14" state="hidden" r:id="rId3"/>
    <sheet name="Sheet2" sheetId="15" state="hidden" r:id="rId4"/>
    <sheet name="Senior &amp; U17 Women" sheetId="4" r:id="rId5"/>
    <sheet name="Men U17" sheetId="5" state="hidden" r:id="rId6"/>
    <sheet name="U15 Boys" sheetId="6" state="hidden" r:id="rId7"/>
    <sheet name="U15 Girls" sheetId="7" r:id="rId8"/>
    <sheet name="U13 Boys" sheetId="8" state="hidden" r:id="rId9"/>
    <sheet name="U13 Girls" sheetId="9" r:id="rId10"/>
    <sheet name="U11 Girls" sheetId="18" r:id="rId11"/>
    <sheet name="Team Summary" sheetId="17" r:id="rId12"/>
    <sheet name="Female Categories summary " sheetId="16" r:id="rId13"/>
  </sheets>
  <definedNames>
    <definedName name="_xlnm._FilterDatabase" localSheetId="12" hidden="1">'Female Categories summary '!$A$137:$J$144</definedName>
    <definedName name="_xlnm._FilterDatabase" localSheetId="5" hidden="1">'Men U17'!$A$4:$AM$7</definedName>
    <definedName name="_xlnm._FilterDatabase" localSheetId="4" hidden="1">'Senior &amp; U17 Women'!$A$4:$D$269</definedName>
    <definedName name="_xlnm._FilterDatabase" localSheetId="1" hidden="1">'Senior Men'!$A$3:$AZ$14</definedName>
    <definedName name="_xlnm._FilterDatabase" localSheetId="10" hidden="1">'U11 Girls'!$A$4:$D$4</definedName>
    <definedName name="_xlnm._FilterDatabase" localSheetId="8" hidden="1">'U13 Boys'!$A$4:$AM$8</definedName>
    <definedName name="_xlnm._FilterDatabase" localSheetId="9" hidden="1">'U13 Girls'!$A$4:$D$68</definedName>
    <definedName name="_xlnm._FilterDatabase" localSheetId="6" hidden="1">'U15 Boys'!$A$4:$AM$9</definedName>
    <definedName name="_xlnm._FilterDatabase" localSheetId="7" hidden="1">'U15 Girls'!$A$4:$D$37</definedName>
    <definedName name="_xlnm.Print_Area" localSheetId="0">'Fees Summary'!$A$1:$O$40</definedName>
    <definedName name="_xlnm.Print_Area" localSheetId="12">'Female Categories summary '!$A$1:$J$171</definedName>
    <definedName name="_xlnm.Print_Area" localSheetId="5">'Men U17'!$F$1:$AE$7</definedName>
    <definedName name="_xlnm.Print_Area" localSheetId="4">'Senior &amp; U17 Women'!$A$1:$AS$269</definedName>
    <definedName name="_xlnm.Print_Area" localSheetId="1">'Senior Men'!$A$1:$AM$14</definedName>
    <definedName name="_xlnm.Print_Area" localSheetId="11" xml:space="preserve">        'Team Summary'!$A$1:$J$166</definedName>
    <definedName name="_xlnm.Print_Area" localSheetId="8">'U13 Boys'!$A$1:$AD$8</definedName>
    <definedName name="_xlnm.Print_Area" localSheetId="9">'U13 Girls'!$A$1:$AF$68</definedName>
    <definedName name="_xlnm.Print_Area" localSheetId="6">'U15 Boys'!$A$1:$AB$4</definedName>
    <definedName name="_xlnm.Print_Area" localSheetId="7">'U15 Girls'!$A$1:$AF$37</definedName>
    <definedName name="_xlnm.Print_Titles" localSheetId="12">'Female Categories summary '!$1:$2</definedName>
    <definedName name="_xlnm.Print_Titles" localSheetId="5">'Men U17'!$A:$E,'Men U17'!$1:$4</definedName>
    <definedName name="_xlnm.Print_Titles" localSheetId="4">'Senior &amp; U17 Women'!$A:$D,'Senior &amp; U17 Women'!$1:$4</definedName>
    <definedName name="_xlnm.Print_Titles" localSheetId="1">'Senior Men'!$A:$E,'Senior Men'!$1:$3</definedName>
    <definedName name="_xlnm.Print_Titles" localSheetId="11">'Team Summary'!$1:$2</definedName>
    <definedName name="_xlnm.Print_Titles" localSheetId="8">'U13 Boys'!$A:$E,'U13 Boys'!$1:$4</definedName>
    <definedName name="_xlnm.Print_Titles" localSheetId="9">'U13 Girls'!$A:$E,'U13 Girls'!$4:$6</definedName>
    <definedName name="_xlnm.Print_Titles" localSheetId="6">'U15 Boys'!$A:$E,'U15 Boys'!$1:$4</definedName>
    <definedName name="_xlnm.Print_Titles" localSheetId="7">'U15 Girls'!$A:$E,'U15 Girls'!$1:$4</definedName>
  </definedNames>
  <calcPr calcId="152511"/>
  <pivotCaches>
    <pivotCache cacheId="0" r:id="rId14"/>
    <pivotCache cacheId="1" r:id="rId15"/>
  </pivotCaches>
</workbook>
</file>

<file path=xl/calcChain.xml><?xml version="1.0" encoding="utf-8"?>
<calcChain xmlns="http://schemas.openxmlformats.org/spreadsheetml/2006/main">
  <c r="A1" i="5" l="1"/>
  <c r="AD5" i="5"/>
  <c r="AE5" i="5"/>
  <c r="AG5" i="5"/>
  <c r="AH5" i="5"/>
  <c r="AI5" i="5"/>
  <c r="AJ5" i="5"/>
  <c r="AM5" i="5" s="1"/>
  <c r="AK5" i="5"/>
  <c r="AL5" i="5"/>
  <c r="AD6" i="5"/>
  <c r="AE6" i="5"/>
  <c r="AG6" i="5"/>
  <c r="AH6" i="5"/>
  <c r="AI6" i="5"/>
  <c r="AJ6" i="5"/>
  <c r="AK6" i="5"/>
  <c r="AL6" i="5"/>
  <c r="AD7" i="5"/>
  <c r="AE7" i="5"/>
  <c r="AG7" i="5"/>
  <c r="AH7" i="5"/>
  <c r="AI7" i="5"/>
  <c r="AJ7" i="5"/>
  <c r="AM7" i="5" s="1"/>
  <c r="AK7" i="5"/>
  <c r="AL7" i="5"/>
  <c r="AG12" i="5"/>
  <c r="AM12" i="5" s="1"/>
  <c r="AH12" i="5"/>
  <c r="AI12" i="5"/>
  <c r="AJ12" i="5"/>
  <c r="AK12" i="5"/>
  <c r="AL12" i="5"/>
  <c r="AG13" i="5"/>
  <c r="AH13" i="5"/>
  <c r="AI13" i="5"/>
  <c r="AJ13" i="5"/>
  <c r="AK13" i="5"/>
  <c r="AL13" i="5"/>
  <c r="AG14" i="5"/>
  <c r="AH14" i="5"/>
  <c r="AI14" i="5"/>
  <c r="AJ14" i="5"/>
  <c r="AK14" i="5"/>
  <c r="AL14" i="5"/>
  <c r="AG15" i="5"/>
  <c r="AH15" i="5"/>
  <c r="AI15" i="5"/>
  <c r="AJ15" i="5"/>
  <c r="AK15" i="5"/>
  <c r="AL15" i="5"/>
  <c r="AG16" i="5"/>
  <c r="AH16" i="5"/>
  <c r="AI16" i="5"/>
  <c r="AJ16" i="5"/>
  <c r="AK16" i="5"/>
  <c r="AM16" i="5" s="1"/>
  <c r="AL16" i="5"/>
  <c r="AG17" i="5"/>
  <c r="AH17" i="5"/>
  <c r="AI17" i="5"/>
  <c r="AJ17" i="5"/>
  <c r="AK17" i="5"/>
  <c r="AL17" i="5"/>
  <c r="AG18" i="5"/>
  <c r="AM18" i="5" s="1"/>
  <c r="AH18" i="5"/>
  <c r="AI18" i="5"/>
  <c r="AJ18" i="5"/>
  <c r="AK18" i="5"/>
  <c r="AL18" i="5"/>
  <c r="AG19" i="5"/>
  <c r="AH19" i="5"/>
  <c r="AM19" i="5" s="1"/>
  <c r="AI19" i="5"/>
  <c r="AJ19" i="5"/>
  <c r="AK19" i="5"/>
  <c r="AL19" i="5"/>
  <c r="AG20" i="5"/>
  <c r="AH20" i="5"/>
  <c r="AI20" i="5"/>
  <c r="AJ20" i="5"/>
  <c r="AK20" i="5"/>
  <c r="AL20" i="5"/>
  <c r="AM20" i="5"/>
  <c r="AG21" i="5"/>
  <c r="AH21" i="5"/>
  <c r="AI21" i="5"/>
  <c r="AJ21" i="5"/>
  <c r="AK21" i="5"/>
  <c r="AL21" i="5"/>
  <c r="AG22" i="5"/>
  <c r="AH22" i="5"/>
  <c r="AI22" i="5"/>
  <c r="AJ22" i="5"/>
  <c r="AK22" i="5"/>
  <c r="AM22" i="5" s="1"/>
  <c r="AL22" i="5"/>
  <c r="AG23" i="5"/>
  <c r="AH23" i="5"/>
  <c r="AI23" i="5"/>
  <c r="AJ23" i="5"/>
  <c r="AK23" i="5"/>
  <c r="AL23" i="5"/>
  <c r="AM23" i="5" s="1"/>
  <c r="AG24" i="5"/>
  <c r="AH24" i="5"/>
  <c r="AI24" i="5"/>
  <c r="AJ24" i="5"/>
  <c r="AK24" i="5"/>
  <c r="AL24" i="5"/>
  <c r="AG25" i="5"/>
  <c r="AH25" i="5"/>
  <c r="AI25" i="5"/>
  <c r="AJ25" i="5"/>
  <c r="AK25" i="5"/>
  <c r="AL25" i="5"/>
  <c r="AG26" i="5"/>
  <c r="AH26" i="5"/>
  <c r="AI26" i="5"/>
  <c r="AJ26" i="5"/>
  <c r="AK26" i="5"/>
  <c r="AL26" i="5"/>
  <c r="AM26" i="5" s="1"/>
  <c r="AG27" i="5"/>
  <c r="AH27" i="5"/>
  <c r="AI27" i="5"/>
  <c r="AJ27" i="5"/>
  <c r="AK27" i="5"/>
  <c r="AL27" i="5"/>
  <c r="AG28" i="5"/>
  <c r="AH28" i="5"/>
  <c r="AI28" i="5"/>
  <c r="AJ28" i="5"/>
  <c r="AK28" i="5"/>
  <c r="AM28" i="5" s="1"/>
  <c r="AL28" i="5"/>
  <c r="AG29" i="5"/>
  <c r="AH29" i="5"/>
  <c r="AM29" i="5" s="1"/>
  <c r="AI29" i="5"/>
  <c r="AJ29" i="5"/>
  <c r="AK29" i="5"/>
  <c r="AL29" i="5"/>
  <c r="AG30" i="5"/>
  <c r="AH30" i="5"/>
  <c r="AI30" i="5"/>
  <c r="AM30" i="5" s="1"/>
  <c r="AJ30" i="5"/>
  <c r="AK30" i="5"/>
  <c r="AL30" i="5"/>
  <c r="AG31" i="5"/>
  <c r="AH31" i="5"/>
  <c r="AI31" i="5"/>
  <c r="AJ31" i="5"/>
  <c r="AK31" i="5"/>
  <c r="AL31" i="5"/>
  <c r="AG32" i="5"/>
  <c r="AM32" i="5" s="1"/>
  <c r="AH32" i="5"/>
  <c r="AI32" i="5"/>
  <c r="AJ32" i="5"/>
  <c r="AK32" i="5"/>
  <c r="AL32" i="5"/>
  <c r="AG33" i="5"/>
  <c r="AH33" i="5"/>
  <c r="AI33" i="5"/>
  <c r="AJ33" i="5"/>
  <c r="AK33" i="5"/>
  <c r="AM33" i="5" s="1"/>
  <c r="AL33" i="5"/>
  <c r="AG34" i="5"/>
  <c r="AH34" i="5"/>
  <c r="AI34" i="5"/>
  <c r="AJ34" i="5"/>
  <c r="AK34" i="5"/>
  <c r="AL34" i="5"/>
  <c r="AM34" i="5" s="1"/>
  <c r="AG35" i="5"/>
  <c r="AH35" i="5"/>
  <c r="AI35" i="5"/>
  <c r="AJ35" i="5"/>
  <c r="AK35" i="5"/>
  <c r="AL35" i="5"/>
  <c r="AG36" i="5"/>
  <c r="AM36" i="5" s="1"/>
  <c r="AH36" i="5"/>
  <c r="AI36" i="5"/>
  <c r="AJ36" i="5"/>
  <c r="AK36" i="5"/>
  <c r="AL36" i="5"/>
  <c r="AG37" i="5"/>
  <c r="AH37" i="5"/>
  <c r="AI37" i="5"/>
  <c r="AJ37" i="5"/>
  <c r="AK37" i="5"/>
  <c r="AM37" i="5" s="1"/>
  <c r="AL37" i="5"/>
  <c r="AG38" i="5"/>
  <c r="AH38" i="5"/>
  <c r="AI38" i="5"/>
  <c r="AJ38" i="5"/>
  <c r="AK38" i="5"/>
  <c r="AL38" i="5"/>
  <c r="AM38" i="5" s="1"/>
  <c r="AG39" i="5"/>
  <c r="AH39" i="5"/>
  <c r="AI39" i="5"/>
  <c r="AJ39" i="5"/>
  <c r="AK39" i="5"/>
  <c r="AL39" i="5"/>
  <c r="AG40" i="5"/>
  <c r="AM40" i="5" s="1"/>
  <c r="AH40" i="5"/>
  <c r="AI40" i="5"/>
  <c r="AJ40" i="5"/>
  <c r="AK40" i="5"/>
  <c r="AL40" i="5"/>
  <c r="AG41" i="5"/>
  <c r="AH41" i="5"/>
  <c r="AI41" i="5"/>
  <c r="AJ41" i="5"/>
  <c r="AK41" i="5"/>
  <c r="AM41" i="5" s="1"/>
  <c r="AL41" i="5"/>
  <c r="AG42" i="5"/>
  <c r="AH42" i="5"/>
  <c r="AI42" i="5"/>
  <c r="AJ42" i="5"/>
  <c r="AK42" i="5"/>
  <c r="AL42" i="5"/>
  <c r="AM42" i="5" s="1"/>
  <c r="AG43" i="5"/>
  <c r="AH43" i="5"/>
  <c r="AI43" i="5"/>
  <c r="AJ43" i="5"/>
  <c r="AK43" i="5"/>
  <c r="AL43" i="5"/>
  <c r="AG44" i="5"/>
  <c r="AH44" i="5"/>
  <c r="AI44" i="5"/>
  <c r="AJ44" i="5"/>
  <c r="AK44" i="5"/>
  <c r="AM44" i="5" s="1"/>
  <c r="AL44" i="5"/>
  <c r="AG45" i="5"/>
  <c r="AH45" i="5"/>
  <c r="AM45" i="5" s="1"/>
  <c r="AI45" i="5"/>
  <c r="AJ45" i="5"/>
  <c r="AK45" i="5"/>
  <c r="AL45" i="5"/>
  <c r="A1" i="1"/>
  <c r="AO4" i="1"/>
  <c r="AP4" i="1"/>
  <c r="AR4" i="1"/>
  <c r="AS4" i="1"/>
  <c r="AT4" i="1"/>
  <c r="AU4" i="1"/>
  <c r="AV4" i="1"/>
  <c r="AW4" i="1"/>
  <c r="AX4" i="1"/>
  <c r="AY4" i="1"/>
  <c r="AO5" i="1"/>
  <c r="AP5" i="1"/>
  <c r="AR5" i="1"/>
  <c r="AS5" i="1"/>
  <c r="AT5" i="1"/>
  <c r="AZ5" i="1" s="1"/>
  <c r="AU5" i="1"/>
  <c r="AV5" i="1"/>
  <c r="AW5" i="1"/>
  <c r="AX5" i="1"/>
  <c r="AY5" i="1"/>
  <c r="AO6" i="1"/>
  <c r="AP6" i="1"/>
  <c r="AR6" i="1"/>
  <c r="AS6" i="1"/>
  <c r="AT6" i="1"/>
  <c r="AU6" i="1"/>
  <c r="AV6" i="1"/>
  <c r="AW6" i="1"/>
  <c r="AX6" i="1"/>
  <c r="AZ6" i="1" s="1"/>
  <c r="AY6" i="1"/>
  <c r="AO7" i="1"/>
  <c r="AP7" i="1"/>
  <c r="AR7" i="1"/>
  <c r="AS7" i="1"/>
  <c r="AT7" i="1"/>
  <c r="AU7" i="1"/>
  <c r="AV7" i="1"/>
  <c r="AW7" i="1"/>
  <c r="AX7" i="1"/>
  <c r="AY7" i="1"/>
  <c r="AZ7" i="1" s="1"/>
  <c r="AO8" i="1"/>
  <c r="AP8" i="1"/>
  <c r="AR8" i="1"/>
  <c r="AS8" i="1"/>
  <c r="AT8" i="1"/>
  <c r="AU8" i="1"/>
  <c r="AV8" i="1"/>
  <c r="AW8" i="1"/>
  <c r="AX8" i="1"/>
  <c r="AY8" i="1"/>
  <c r="AO9" i="1"/>
  <c r="AP9" i="1"/>
  <c r="AR9" i="1"/>
  <c r="AS9" i="1"/>
  <c r="AT9" i="1"/>
  <c r="AU9" i="1"/>
  <c r="AV9" i="1"/>
  <c r="AW9" i="1"/>
  <c r="AX9" i="1"/>
  <c r="AZ9" i="1" s="1"/>
  <c r="AY9" i="1"/>
  <c r="AO10" i="1"/>
  <c r="AP10" i="1"/>
  <c r="AR10" i="1"/>
  <c r="AS10" i="1"/>
  <c r="AT10" i="1"/>
  <c r="AU10" i="1"/>
  <c r="AZ10" i="1" s="1"/>
  <c r="AV10" i="1"/>
  <c r="AW10" i="1"/>
  <c r="AX10" i="1"/>
  <c r="AY10" i="1"/>
  <c r="AO11" i="1"/>
  <c r="AP11" i="1"/>
  <c r="AR11" i="1"/>
  <c r="AS11" i="1"/>
  <c r="AT11" i="1"/>
  <c r="AU11" i="1"/>
  <c r="AV11" i="1"/>
  <c r="AZ11" i="1" s="1"/>
  <c r="AW11" i="1"/>
  <c r="AX11" i="1"/>
  <c r="AY11" i="1"/>
  <c r="AO12" i="1"/>
  <c r="AP12" i="1"/>
  <c r="AR12" i="1"/>
  <c r="AS12" i="1"/>
  <c r="AT12" i="1"/>
  <c r="AU12" i="1"/>
  <c r="AV12" i="1"/>
  <c r="AW12" i="1"/>
  <c r="AX12" i="1"/>
  <c r="AY12" i="1"/>
  <c r="AO13" i="1"/>
  <c r="AP13" i="1"/>
  <c r="AR13" i="1"/>
  <c r="AS13" i="1"/>
  <c r="AT13" i="1"/>
  <c r="AZ13" i="1" s="1"/>
  <c r="AU13" i="1"/>
  <c r="AV13" i="1"/>
  <c r="AW13" i="1"/>
  <c r="AX13" i="1"/>
  <c r="AY13" i="1"/>
  <c r="AO14" i="1"/>
  <c r="AP14" i="1"/>
  <c r="AR14" i="1"/>
  <c r="AS14" i="1"/>
  <c r="AT14" i="1"/>
  <c r="AU14" i="1"/>
  <c r="AV14" i="1"/>
  <c r="AW14" i="1"/>
  <c r="AX14" i="1"/>
  <c r="AZ14" i="1" s="1"/>
  <c r="AY14" i="1"/>
  <c r="AT18" i="1"/>
  <c r="AU18" i="1"/>
  <c r="AV18" i="1"/>
  <c r="AW18" i="1"/>
  <c r="AX18" i="1"/>
  <c r="AY18" i="1"/>
  <c r="AZ18" i="1" s="1"/>
  <c r="AT19" i="1"/>
  <c r="AU19" i="1"/>
  <c r="AV19" i="1"/>
  <c r="AV52" i="1" s="1"/>
  <c r="AW19" i="1"/>
  <c r="AX19" i="1"/>
  <c r="AY19" i="1"/>
  <c r="AT20" i="1"/>
  <c r="AZ20" i="1" s="1"/>
  <c r="AU20" i="1"/>
  <c r="AV20" i="1"/>
  <c r="AW20" i="1"/>
  <c r="AX20" i="1"/>
  <c r="AY20" i="1"/>
  <c r="AT21" i="1"/>
  <c r="AU21" i="1"/>
  <c r="AV21" i="1"/>
  <c r="AZ21" i="1" s="1"/>
  <c r="AW21" i="1"/>
  <c r="AX21" i="1"/>
  <c r="AY21" i="1"/>
  <c r="AT22" i="1"/>
  <c r="AZ22" i="1" s="1"/>
  <c r="AU22" i="1"/>
  <c r="AV22" i="1"/>
  <c r="AW22" i="1"/>
  <c r="AX22" i="1"/>
  <c r="AY22" i="1"/>
  <c r="AT23" i="1"/>
  <c r="AU23" i="1"/>
  <c r="AV23" i="1"/>
  <c r="AW23" i="1"/>
  <c r="AX23" i="1"/>
  <c r="AY23" i="1"/>
  <c r="AT24" i="1"/>
  <c r="AU24" i="1"/>
  <c r="AV24" i="1"/>
  <c r="AW24" i="1"/>
  <c r="AX24" i="1"/>
  <c r="AZ24" i="1" s="1"/>
  <c r="AY24" i="1"/>
  <c r="AT25" i="1"/>
  <c r="AU25" i="1"/>
  <c r="AV25" i="1"/>
  <c r="AW25" i="1"/>
  <c r="AX25" i="1"/>
  <c r="AY25" i="1"/>
  <c r="AT26" i="1"/>
  <c r="AU26" i="1"/>
  <c r="AV26" i="1"/>
  <c r="AW26" i="1"/>
  <c r="AX26" i="1"/>
  <c r="AY26" i="1"/>
  <c r="AT27" i="1"/>
  <c r="AU27" i="1"/>
  <c r="AV27" i="1"/>
  <c r="AW27" i="1"/>
  <c r="AX27" i="1"/>
  <c r="AY27" i="1"/>
  <c r="AT28" i="1"/>
  <c r="AU28" i="1"/>
  <c r="AV28" i="1"/>
  <c r="AW28" i="1"/>
  <c r="AX28" i="1"/>
  <c r="AZ28" i="1" s="1"/>
  <c r="AY28" i="1"/>
  <c r="AT29" i="1"/>
  <c r="AZ29" i="1" s="1"/>
  <c r="AU29" i="1"/>
  <c r="AV29" i="1"/>
  <c r="AW29" i="1"/>
  <c r="AX29" i="1"/>
  <c r="AY29" i="1"/>
  <c r="AT30" i="1"/>
  <c r="AU30" i="1"/>
  <c r="AV30" i="1"/>
  <c r="AW30" i="1"/>
  <c r="AX30" i="1"/>
  <c r="AY30" i="1"/>
  <c r="AT31" i="1"/>
  <c r="AU31" i="1"/>
  <c r="AV31" i="1"/>
  <c r="AW31" i="1"/>
  <c r="AX31" i="1"/>
  <c r="AY31" i="1"/>
  <c r="AT32" i="1"/>
  <c r="AU32" i="1"/>
  <c r="AZ32" i="1" s="1"/>
  <c r="AV32" i="1"/>
  <c r="AW32" i="1"/>
  <c r="AX32" i="1"/>
  <c r="AY32" i="1"/>
  <c r="AT33" i="1"/>
  <c r="AU33" i="1"/>
  <c r="AV33" i="1"/>
  <c r="AW33" i="1"/>
  <c r="AX33" i="1"/>
  <c r="AY33" i="1"/>
  <c r="AT34" i="1"/>
  <c r="AU34" i="1"/>
  <c r="AV34" i="1"/>
  <c r="AW34" i="1"/>
  <c r="AX34" i="1"/>
  <c r="AY34" i="1"/>
  <c r="AT35" i="1"/>
  <c r="AZ35" i="1" s="1"/>
  <c r="AU35" i="1"/>
  <c r="AV35" i="1"/>
  <c r="AW35" i="1"/>
  <c r="AX35" i="1"/>
  <c r="AY35" i="1"/>
  <c r="AT36" i="1"/>
  <c r="AU36" i="1"/>
  <c r="AV36" i="1"/>
  <c r="AW36" i="1"/>
  <c r="AX36" i="1"/>
  <c r="AZ36" i="1" s="1"/>
  <c r="AY36" i="1"/>
  <c r="AT37" i="1"/>
  <c r="AU37" i="1"/>
  <c r="AV37" i="1"/>
  <c r="AW37" i="1"/>
  <c r="AX37" i="1"/>
  <c r="AY37" i="1"/>
  <c r="AT38" i="1"/>
  <c r="AU38" i="1"/>
  <c r="AV38" i="1"/>
  <c r="AW38" i="1"/>
  <c r="AX38" i="1"/>
  <c r="AY38" i="1"/>
  <c r="AT39" i="1"/>
  <c r="AU39" i="1"/>
  <c r="AZ39" i="1" s="1"/>
  <c r="AV39" i="1"/>
  <c r="AW39" i="1"/>
  <c r="AX39" i="1"/>
  <c r="AY39" i="1"/>
  <c r="AT40" i="1"/>
  <c r="AU40" i="1"/>
  <c r="AZ40" i="1" s="1"/>
  <c r="AV40" i="1"/>
  <c r="AW40" i="1"/>
  <c r="AX40" i="1"/>
  <c r="AY40" i="1"/>
  <c r="AT41" i="1"/>
  <c r="AU41" i="1"/>
  <c r="AV41" i="1"/>
  <c r="AW41" i="1"/>
  <c r="AX41" i="1"/>
  <c r="AY41" i="1"/>
  <c r="AT42" i="1"/>
  <c r="AU42" i="1"/>
  <c r="AV42" i="1"/>
  <c r="AW42" i="1"/>
  <c r="AX42" i="1"/>
  <c r="AY42" i="1"/>
  <c r="AT43" i="1"/>
  <c r="AZ43" i="1" s="1"/>
  <c r="AU43" i="1"/>
  <c r="AV43" i="1"/>
  <c r="AW43" i="1"/>
  <c r="AX43" i="1"/>
  <c r="AY43" i="1"/>
  <c r="AT44" i="1"/>
  <c r="AU44" i="1"/>
  <c r="AV44" i="1"/>
  <c r="AW44" i="1"/>
  <c r="AX44" i="1"/>
  <c r="AZ44" i="1" s="1"/>
  <c r="AY44" i="1"/>
  <c r="AT45" i="1"/>
  <c r="AU45" i="1"/>
  <c r="AV45" i="1"/>
  <c r="AW45" i="1"/>
  <c r="AX45" i="1"/>
  <c r="AY45" i="1"/>
  <c r="AT46" i="1"/>
  <c r="AU46" i="1"/>
  <c r="AV46" i="1"/>
  <c r="AW46" i="1"/>
  <c r="AX46" i="1"/>
  <c r="AY46" i="1"/>
  <c r="AT47" i="1"/>
  <c r="AU47" i="1"/>
  <c r="AZ47" i="1" s="1"/>
  <c r="AV47" i="1"/>
  <c r="AW47" i="1"/>
  <c r="AX47" i="1"/>
  <c r="AY47" i="1"/>
  <c r="AT48" i="1"/>
  <c r="AU48" i="1"/>
  <c r="AZ48" i="1" s="1"/>
  <c r="AV48" i="1"/>
  <c r="AW48" i="1"/>
  <c r="AX48" i="1"/>
  <c r="AY48" i="1"/>
  <c r="AT49" i="1"/>
  <c r="AU49" i="1"/>
  <c r="AV49" i="1"/>
  <c r="AW49" i="1"/>
  <c r="AX49" i="1"/>
  <c r="AY49" i="1"/>
  <c r="AT50" i="1"/>
  <c r="AU50" i="1"/>
  <c r="AV50" i="1"/>
  <c r="AW50" i="1"/>
  <c r="AX50" i="1"/>
  <c r="AY50" i="1"/>
  <c r="AT51" i="1"/>
  <c r="AZ51" i="1" s="1"/>
  <c r="AU51" i="1"/>
  <c r="AV51" i="1"/>
  <c r="AW51" i="1"/>
  <c r="AX51" i="1"/>
  <c r="AY51" i="1"/>
  <c r="AW52" i="1"/>
  <c r="A1" i="8"/>
  <c r="AD5" i="8"/>
  <c r="AE5" i="8"/>
  <c r="AG5" i="8"/>
  <c r="AM5" i="8" s="1"/>
  <c r="AH5" i="8"/>
  <c r="AI5" i="8"/>
  <c r="AJ5" i="8"/>
  <c r="AK5" i="8"/>
  <c r="AL5" i="8"/>
  <c r="AD6" i="8"/>
  <c r="AE6" i="8"/>
  <c r="AG6" i="8"/>
  <c r="AH6" i="8"/>
  <c r="AI6" i="8"/>
  <c r="AJ6" i="8"/>
  <c r="AK6" i="8"/>
  <c r="AL6" i="8"/>
  <c r="AD7" i="8"/>
  <c r="AE7" i="8"/>
  <c r="AG7" i="8"/>
  <c r="AH7" i="8"/>
  <c r="AI7" i="8"/>
  <c r="AJ7" i="8"/>
  <c r="AK7" i="8"/>
  <c r="AL7" i="8"/>
  <c r="AM7" i="8"/>
  <c r="AD8" i="8"/>
  <c r="AE8" i="8"/>
  <c r="AG8" i="8"/>
  <c r="AH8" i="8"/>
  <c r="AM8" i="8" s="1"/>
  <c r="AI8" i="8"/>
  <c r="AJ8" i="8"/>
  <c r="AK8" i="8"/>
  <c r="AL8" i="8"/>
  <c r="AG12" i="8"/>
  <c r="AM12" i="8" s="1"/>
  <c r="AH12" i="8"/>
  <c r="AI12" i="8"/>
  <c r="AJ12" i="8"/>
  <c r="AK12" i="8"/>
  <c r="AL12" i="8"/>
  <c r="AG13" i="8"/>
  <c r="AH13" i="8"/>
  <c r="AI13" i="8"/>
  <c r="AJ13" i="8"/>
  <c r="AK13" i="8"/>
  <c r="AL13" i="8"/>
  <c r="AG14" i="8"/>
  <c r="AH14" i="8"/>
  <c r="AH47" i="8" s="1"/>
  <c r="AI14" i="8"/>
  <c r="AJ14" i="8"/>
  <c r="AK14" i="8"/>
  <c r="AM14" i="8"/>
  <c r="AL14" i="8"/>
  <c r="AL47" i="8" s="1"/>
  <c r="AG15" i="8"/>
  <c r="AH15" i="8"/>
  <c r="AI15" i="8"/>
  <c r="AM15" i="8" s="1"/>
  <c r="AJ15" i="8"/>
  <c r="AK15" i="8"/>
  <c r="AL15" i="8"/>
  <c r="AG16" i="8"/>
  <c r="AM16" i="8" s="1"/>
  <c r="AH16" i="8"/>
  <c r="AI16" i="8"/>
  <c r="AJ16" i="8"/>
  <c r="AJ47" i="8" s="1"/>
  <c r="AK16" i="8"/>
  <c r="AL16" i="8"/>
  <c r="AG17" i="8"/>
  <c r="AH17" i="8"/>
  <c r="AM17" i="8" s="1"/>
  <c r="AI17" i="8"/>
  <c r="AJ17" i="8"/>
  <c r="AK17" i="8"/>
  <c r="AL17" i="8"/>
  <c r="AG18" i="8"/>
  <c r="AH18" i="8"/>
  <c r="AI18" i="8"/>
  <c r="AJ18" i="8"/>
  <c r="AK18" i="8"/>
  <c r="AL18" i="8"/>
  <c r="AM18" i="8"/>
  <c r="AG19" i="8"/>
  <c r="AM19" i="8" s="1"/>
  <c r="AH19" i="8"/>
  <c r="AI19" i="8"/>
  <c r="AJ19" i="8"/>
  <c r="AK19" i="8"/>
  <c r="AL19" i="8"/>
  <c r="AG20" i="8"/>
  <c r="AH20" i="8"/>
  <c r="AM20" i="8" s="1"/>
  <c r="AI20" i="8"/>
  <c r="AJ20" i="8"/>
  <c r="AK20" i="8"/>
  <c r="AL20" i="8"/>
  <c r="AG21" i="8"/>
  <c r="AH21" i="8"/>
  <c r="AI21" i="8"/>
  <c r="AM21" i="8" s="1"/>
  <c r="AJ21" i="8"/>
  <c r="AK21" i="8"/>
  <c r="AL21" i="8"/>
  <c r="AG22" i="8"/>
  <c r="AM22" i="8" s="1"/>
  <c r="AH22" i="8"/>
  <c r="AI22" i="8"/>
  <c r="AJ22" i="8"/>
  <c r="AK22" i="8"/>
  <c r="AL22" i="8"/>
  <c r="AG23" i="8"/>
  <c r="AH23" i="8"/>
  <c r="AI23" i="8"/>
  <c r="AJ23" i="8"/>
  <c r="AK23" i="8"/>
  <c r="AL23" i="8"/>
  <c r="AG24" i="8"/>
  <c r="AM24" i="8" s="1"/>
  <c r="AH24" i="8"/>
  <c r="AI24" i="8"/>
  <c r="AJ24" i="8"/>
  <c r="AK24" i="8"/>
  <c r="AL24" i="8"/>
  <c r="AG25" i="8"/>
  <c r="AH25" i="8"/>
  <c r="AI25" i="8"/>
  <c r="AJ25" i="8"/>
  <c r="AK25" i="8"/>
  <c r="AL25" i="8"/>
  <c r="AG26" i="8"/>
  <c r="AH26" i="8"/>
  <c r="AI26" i="8"/>
  <c r="AJ26" i="8"/>
  <c r="AK26" i="8"/>
  <c r="AL26" i="8"/>
  <c r="AM26" i="8"/>
  <c r="AG27" i="8"/>
  <c r="AH27" i="8"/>
  <c r="AI27" i="8"/>
  <c r="AJ27" i="8"/>
  <c r="AK27" i="8"/>
  <c r="AL27" i="8"/>
  <c r="AG28" i="8"/>
  <c r="AH28" i="8"/>
  <c r="AM28" i="8" s="1"/>
  <c r="AI28" i="8"/>
  <c r="AJ28" i="8"/>
  <c r="AK28" i="8"/>
  <c r="AL28" i="8"/>
  <c r="AG29" i="8"/>
  <c r="AH29" i="8"/>
  <c r="AI29" i="8"/>
  <c r="AJ29" i="8"/>
  <c r="AK29" i="8"/>
  <c r="AL29" i="8"/>
  <c r="AG30" i="8"/>
  <c r="AM30" i="8" s="1"/>
  <c r="AH30" i="8"/>
  <c r="AI30" i="8"/>
  <c r="AJ30" i="8"/>
  <c r="AK30" i="8"/>
  <c r="AL30" i="8"/>
  <c r="AG31" i="8"/>
  <c r="AH31" i="8"/>
  <c r="AM31" i="8" s="1"/>
  <c r="AI31" i="8"/>
  <c r="AJ31" i="8"/>
  <c r="AK31" i="8"/>
  <c r="AL31" i="8"/>
  <c r="AG32" i="8"/>
  <c r="AM32" i="8" s="1"/>
  <c r="AH32" i="8"/>
  <c r="AI32" i="8"/>
  <c r="AJ32" i="8"/>
  <c r="AK32" i="8"/>
  <c r="AL32" i="8"/>
  <c r="AG33" i="8"/>
  <c r="AM33" i="8" s="1"/>
  <c r="AH33" i="8"/>
  <c r="AI33" i="8"/>
  <c r="AJ33" i="8"/>
  <c r="AK33" i="8"/>
  <c r="AL33" i="8"/>
  <c r="AG34" i="8"/>
  <c r="AH34" i="8"/>
  <c r="AI34" i="8"/>
  <c r="AJ34" i="8"/>
  <c r="AK34" i="8"/>
  <c r="AL34" i="8"/>
  <c r="AM34" i="8"/>
  <c r="AG35" i="8"/>
  <c r="AM35" i="8" s="1"/>
  <c r="AH35" i="8"/>
  <c r="AI35" i="8"/>
  <c r="AJ35" i="8"/>
  <c r="AK35" i="8"/>
  <c r="AL35" i="8"/>
  <c r="AG36" i="8"/>
  <c r="AH36" i="8"/>
  <c r="AM36" i="8" s="1"/>
  <c r="AI36" i="8"/>
  <c r="AJ36" i="8"/>
  <c r="AK36" i="8"/>
  <c r="AL36" i="8"/>
  <c r="AG37" i="8"/>
  <c r="AH37" i="8"/>
  <c r="AI37" i="8"/>
  <c r="AM37" i="8" s="1"/>
  <c r="AJ37" i="8"/>
  <c r="AK37" i="8"/>
  <c r="AL37" i="8"/>
  <c r="AG38" i="8"/>
  <c r="AM38" i="8" s="1"/>
  <c r="AH38" i="8"/>
  <c r="AI38" i="8"/>
  <c r="AJ38" i="8"/>
  <c r="AK38" i="8"/>
  <c r="AL38" i="8"/>
  <c r="AG39" i="8"/>
  <c r="AH39" i="8"/>
  <c r="AI39" i="8"/>
  <c r="AJ39" i="8"/>
  <c r="AK39" i="8"/>
  <c r="AL39" i="8"/>
  <c r="AG40" i="8"/>
  <c r="AM40" i="8" s="1"/>
  <c r="AH40" i="8"/>
  <c r="AI40" i="8"/>
  <c r="AJ40" i="8"/>
  <c r="AK40" i="8"/>
  <c r="AL40" i="8"/>
  <c r="AG41" i="8"/>
  <c r="AH41" i="8"/>
  <c r="AI41" i="8"/>
  <c r="AJ41" i="8"/>
  <c r="AK41" i="8"/>
  <c r="AL41" i="8"/>
  <c r="AG42" i="8"/>
  <c r="AH42" i="8"/>
  <c r="AI42" i="8"/>
  <c r="AJ42" i="8"/>
  <c r="AK42" i="8"/>
  <c r="AL42" i="8"/>
  <c r="AM42" i="8"/>
  <c r="AG43" i="8"/>
  <c r="AH43" i="8"/>
  <c r="AI43" i="8"/>
  <c r="AJ43" i="8"/>
  <c r="AK43" i="8"/>
  <c r="AL43" i="8"/>
  <c r="AG44" i="8"/>
  <c r="AH44" i="8"/>
  <c r="AM44" i="8" s="1"/>
  <c r="AI44" i="8"/>
  <c r="AJ44" i="8"/>
  <c r="AK44" i="8"/>
  <c r="AL44" i="8"/>
  <c r="AG45" i="8"/>
  <c r="AH45" i="8"/>
  <c r="AI45" i="8"/>
  <c r="AJ45" i="8"/>
  <c r="AK45" i="8"/>
  <c r="AL45" i="8"/>
  <c r="AG46" i="8"/>
  <c r="AM46" i="8" s="1"/>
  <c r="AH46" i="8"/>
  <c r="AI46" i="8"/>
  <c r="AJ46" i="8"/>
  <c r="AK46" i="8"/>
  <c r="AL46" i="8"/>
  <c r="A1" i="6"/>
  <c r="AD5" i="6"/>
  <c r="AE5" i="6"/>
  <c r="AG5" i="6"/>
  <c r="AM5" i="6" s="1"/>
  <c r="AH5" i="6"/>
  <c r="AI5" i="6"/>
  <c r="AJ5" i="6"/>
  <c r="AK5" i="6"/>
  <c r="AL5" i="6"/>
  <c r="AD6" i="6"/>
  <c r="AE6" i="6"/>
  <c r="AG6" i="6"/>
  <c r="AH6" i="6"/>
  <c r="AI6" i="6"/>
  <c r="AJ6" i="6"/>
  <c r="AK6" i="6"/>
  <c r="AM6" i="6" s="1"/>
  <c r="AL6" i="6"/>
  <c r="AD7" i="6"/>
  <c r="AE7" i="6"/>
  <c r="AG7" i="6"/>
  <c r="AM7" i="6" s="1"/>
  <c r="AH7" i="6"/>
  <c r="AI7" i="6"/>
  <c r="AJ7" i="6"/>
  <c r="AK7" i="6"/>
  <c r="AL7" i="6"/>
  <c r="AD8" i="6"/>
  <c r="AE8" i="6"/>
  <c r="AG8" i="6"/>
  <c r="AM8" i="6" s="1"/>
  <c r="AH8" i="6"/>
  <c r="AI8" i="6"/>
  <c r="AJ8" i="6"/>
  <c r="AK8" i="6"/>
  <c r="AL8" i="6"/>
  <c r="AD9" i="6"/>
  <c r="AE9" i="6"/>
  <c r="AG9" i="6"/>
  <c r="AM9" i="6" s="1"/>
  <c r="AH9" i="6"/>
  <c r="AI9" i="6"/>
  <c r="AJ9" i="6"/>
  <c r="AK9" i="6"/>
  <c r="AL9" i="6"/>
  <c r="AG13" i="6"/>
  <c r="AG47" i="6" s="1"/>
  <c r="AH13" i="6"/>
  <c r="AH47" i="6" s="1"/>
  <c r="AI13" i="6"/>
  <c r="AJ13" i="6"/>
  <c r="AK13" i="6"/>
  <c r="AL13" i="6"/>
  <c r="AG14" i="6"/>
  <c r="AH14" i="6"/>
  <c r="AI14" i="6"/>
  <c r="AI47" i="6" s="1"/>
  <c r="AJ14" i="6"/>
  <c r="AJ47" i="6" s="1"/>
  <c r="AK14" i="6"/>
  <c r="AL14" i="6"/>
  <c r="AM14" i="6"/>
  <c r="AG15" i="6"/>
  <c r="AH15" i="6"/>
  <c r="AI15" i="6"/>
  <c r="AJ15" i="6"/>
  <c r="AK15" i="6"/>
  <c r="AL15" i="6"/>
  <c r="AL47" i="6" s="1"/>
  <c r="AG16" i="6"/>
  <c r="AM16" i="6" s="1"/>
  <c r="AH16" i="6"/>
  <c r="AI16" i="6"/>
  <c r="AJ16" i="6"/>
  <c r="AK16" i="6"/>
  <c r="AL16" i="6"/>
  <c r="AG17" i="6"/>
  <c r="AM17" i="6" s="1"/>
  <c r="AH17" i="6"/>
  <c r="AI17" i="6"/>
  <c r="AJ17" i="6"/>
  <c r="AK17" i="6"/>
  <c r="AL17" i="6"/>
  <c r="AG18" i="6"/>
  <c r="AH18" i="6"/>
  <c r="AI18" i="6"/>
  <c r="AJ18" i="6"/>
  <c r="AK18" i="6"/>
  <c r="AM18" i="6" s="1"/>
  <c r="AL18" i="6"/>
  <c r="AG19" i="6"/>
  <c r="AH19" i="6"/>
  <c r="AI19" i="6"/>
  <c r="AM19" i="6" s="1"/>
  <c r="AJ19" i="6"/>
  <c r="AK19" i="6"/>
  <c r="AL19" i="6"/>
  <c r="AG20" i="6"/>
  <c r="AM20" i="6" s="1"/>
  <c r="AH20" i="6"/>
  <c r="AI20" i="6"/>
  <c r="AJ20" i="6"/>
  <c r="AK20" i="6"/>
  <c r="AL20" i="6"/>
  <c r="AG21" i="6"/>
  <c r="AH21" i="6"/>
  <c r="AI21" i="6"/>
  <c r="AJ21" i="6"/>
  <c r="AK21" i="6"/>
  <c r="AL21" i="6"/>
  <c r="AG22" i="6"/>
  <c r="AM22" i="6" s="1"/>
  <c r="AH22" i="6"/>
  <c r="AI22" i="6"/>
  <c r="AJ22" i="6"/>
  <c r="AK22" i="6"/>
  <c r="AL22" i="6"/>
  <c r="AG23" i="6"/>
  <c r="AM23" i="6" s="1"/>
  <c r="AH23" i="6"/>
  <c r="AI23" i="6"/>
  <c r="AJ23" i="6"/>
  <c r="AK23" i="6"/>
  <c r="AL23" i="6"/>
  <c r="AG24" i="6"/>
  <c r="AM24" i="6" s="1"/>
  <c r="AH24" i="6"/>
  <c r="AI24" i="6"/>
  <c r="AJ24" i="6"/>
  <c r="AK24" i="6"/>
  <c r="AL24" i="6"/>
  <c r="AG25" i="6"/>
  <c r="AH25" i="6"/>
  <c r="AI25" i="6"/>
  <c r="AJ25" i="6"/>
  <c r="AK25" i="6"/>
  <c r="AL25" i="6"/>
  <c r="AG26" i="6"/>
  <c r="AH26" i="6"/>
  <c r="AI26" i="6"/>
  <c r="AJ26" i="6"/>
  <c r="AK26" i="6"/>
  <c r="AM26" i="6" s="1"/>
  <c r="AL26" i="6"/>
  <c r="AG27" i="6"/>
  <c r="AH27" i="6"/>
  <c r="AI27" i="6"/>
  <c r="AJ27" i="6"/>
  <c r="AK27" i="6"/>
  <c r="AL27" i="6"/>
  <c r="AG28" i="6"/>
  <c r="AM28" i="6" s="1"/>
  <c r="AH28" i="6"/>
  <c r="AI28" i="6"/>
  <c r="AJ28" i="6"/>
  <c r="AK28" i="6"/>
  <c r="AL28" i="6"/>
  <c r="AG29" i="6"/>
  <c r="AH29" i="6"/>
  <c r="AM29" i="6" s="1"/>
  <c r="AI29" i="6"/>
  <c r="AJ29" i="6"/>
  <c r="AK29" i="6"/>
  <c r="AL29" i="6"/>
  <c r="AG30" i="6"/>
  <c r="AM30" i="6" s="1"/>
  <c r="AH30" i="6"/>
  <c r="AI30" i="6"/>
  <c r="AJ30" i="6"/>
  <c r="AK30" i="6"/>
  <c r="AL30" i="6"/>
  <c r="AG31" i="6"/>
  <c r="AH31" i="6"/>
  <c r="AI31" i="6"/>
  <c r="AJ31" i="6"/>
  <c r="AK31" i="6"/>
  <c r="AL31" i="6"/>
  <c r="AG32" i="6"/>
  <c r="AM32" i="6" s="1"/>
  <c r="AH32" i="6"/>
  <c r="AI32" i="6"/>
  <c r="AJ32" i="6"/>
  <c r="AK32" i="6"/>
  <c r="AL32" i="6"/>
  <c r="AG33" i="6"/>
  <c r="AM33" i="6" s="1"/>
  <c r="AH33" i="6"/>
  <c r="AI33" i="6"/>
  <c r="AJ33" i="6"/>
  <c r="AK33" i="6"/>
  <c r="AL33" i="6"/>
  <c r="AG34" i="6"/>
  <c r="AH34" i="6"/>
  <c r="AI34" i="6"/>
  <c r="AJ34" i="6"/>
  <c r="AK34" i="6"/>
  <c r="AM34" i="6" s="1"/>
  <c r="AL34" i="6"/>
  <c r="AG35" i="6"/>
  <c r="AH35" i="6"/>
  <c r="AI35" i="6"/>
  <c r="AM35" i="6" s="1"/>
  <c r="AJ35" i="6"/>
  <c r="AK35" i="6"/>
  <c r="AL35" i="6"/>
  <c r="AG36" i="6"/>
  <c r="AM36" i="6" s="1"/>
  <c r="AH36" i="6"/>
  <c r="AI36" i="6"/>
  <c r="AJ36" i="6"/>
  <c r="AK36" i="6"/>
  <c r="AL36" i="6"/>
  <c r="AG37" i="6"/>
  <c r="AH37" i="6"/>
  <c r="AI37" i="6"/>
  <c r="AJ37" i="6"/>
  <c r="AK37" i="6"/>
  <c r="AL37" i="6"/>
  <c r="AG38" i="6"/>
  <c r="AM38" i="6" s="1"/>
  <c r="AH38" i="6"/>
  <c r="AI38" i="6"/>
  <c r="AJ38" i="6"/>
  <c r="AK38" i="6"/>
  <c r="AL38" i="6"/>
  <c r="AG39" i="6"/>
  <c r="AM39" i="6" s="1"/>
  <c r="AH39" i="6"/>
  <c r="AI39" i="6"/>
  <c r="AJ39" i="6"/>
  <c r="AK39" i="6"/>
  <c r="AL39" i="6"/>
  <c r="AG40" i="6"/>
  <c r="AM40" i="6" s="1"/>
  <c r="AH40" i="6"/>
  <c r="AI40" i="6"/>
  <c r="AJ40" i="6"/>
  <c r="AK40" i="6"/>
  <c r="AL40" i="6"/>
  <c r="AG41" i="6"/>
  <c r="AH41" i="6"/>
  <c r="AI41" i="6"/>
  <c r="AJ41" i="6"/>
  <c r="AK41" i="6"/>
  <c r="AL41" i="6"/>
  <c r="AG42" i="6"/>
  <c r="AH42" i="6"/>
  <c r="AI42" i="6"/>
  <c r="AJ42" i="6"/>
  <c r="AK42" i="6"/>
  <c r="AM42" i="6" s="1"/>
  <c r="AL42" i="6"/>
  <c r="AG43" i="6"/>
  <c r="AH43" i="6"/>
  <c r="AI43" i="6"/>
  <c r="AJ43" i="6"/>
  <c r="AK43" i="6"/>
  <c r="AL43" i="6"/>
  <c r="AG44" i="6"/>
  <c r="AM44" i="6" s="1"/>
  <c r="AH44" i="6"/>
  <c r="AI44" i="6"/>
  <c r="AJ44" i="6"/>
  <c r="AK44" i="6"/>
  <c r="AL44" i="6"/>
  <c r="AG45" i="6"/>
  <c r="AH45" i="6"/>
  <c r="AM45" i="6" s="1"/>
  <c r="AI45" i="6"/>
  <c r="AJ45" i="6"/>
  <c r="AK45" i="6"/>
  <c r="AL45" i="6"/>
  <c r="AG46" i="6"/>
  <c r="AM46" i="6" s="1"/>
  <c r="AH46" i="6"/>
  <c r="AI46" i="6"/>
  <c r="AJ46" i="6"/>
  <c r="AK46" i="6"/>
  <c r="AL46" i="6"/>
  <c r="AM43" i="6"/>
  <c r="AM41" i="6"/>
  <c r="AM27" i="6"/>
  <c r="AM25" i="6"/>
  <c r="AM41" i="8"/>
  <c r="AM39" i="8"/>
  <c r="AM25" i="8"/>
  <c r="AM23" i="8"/>
  <c r="AM6" i="8"/>
  <c r="AK47" i="6"/>
  <c r="AK47" i="8"/>
  <c r="AG47" i="8"/>
  <c r="AM37" i="6"/>
  <c r="AM31" i="6"/>
  <c r="AM21" i="6"/>
  <c r="AM15" i="6"/>
  <c r="AM45" i="8"/>
  <c r="AM43" i="8"/>
  <c r="AM29" i="8"/>
  <c r="AM27" i="8"/>
  <c r="AM13" i="8"/>
  <c r="AI47" i="8"/>
  <c r="AU52" i="1"/>
  <c r="AM21" i="5"/>
  <c r="AM25" i="5"/>
  <c r="AM13" i="5"/>
  <c r="AG46" i="5"/>
  <c r="AM17" i="5"/>
  <c r="AM47" i="8" l="1"/>
  <c r="AZ49" i="1"/>
  <c r="AZ46" i="1"/>
  <c r="AZ41" i="1"/>
  <c r="AZ38" i="1"/>
  <c r="AZ33" i="1"/>
  <c r="AZ26" i="1"/>
  <c r="AZ8" i="1"/>
  <c r="AM43" i="5"/>
  <c r="AM27" i="5"/>
  <c r="AH46" i="5"/>
  <c r="AL46" i="5"/>
  <c r="AM6" i="5"/>
  <c r="AZ31" i="1"/>
  <c r="AZ12" i="1"/>
  <c r="AM31" i="5"/>
  <c r="AM14" i="5"/>
  <c r="AZ50" i="1"/>
  <c r="AZ45" i="1"/>
  <c r="AZ42" i="1"/>
  <c r="AZ37" i="1"/>
  <c r="AZ34" i="1"/>
  <c r="AZ27" i="1"/>
  <c r="AZ25" i="1"/>
  <c r="AZ19" i="1"/>
  <c r="AZ52" i="1" s="1"/>
  <c r="AY52" i="1"/>
  <c r="AM35" i="5"/>
  <c r="AJ46" i="5"/>
  <c r="AM13" i="6"/>
  <c r="AM47" i="6" s="1"/>
  <c r="AZ30" i="1"/>
  <c r="AZ23" i="1"/>
  <c r="AX52" i="1"/>
  <c r="AT52" i="1"/>
  <c r="AZ4" i="1"/>
  <c r="AM39" i="5"/>
  <c r="AM24" i="5"/>
  <c r="AM15" i="5"/>
  <c r="AK46" i="5"/>
  <c r="AI46" i="5"/>
  <c r="AM46" i="5" l="1"/>
</calcChain>
</file>

<file path=xl/sharedStrings.xml><?xml version="1.0" encoding="utf-8"?>
<sst xmlns="http://schemas.openxmlformats.org/spreadsheetml/2006/main" count="3185" uniqueCount="782">
  <si>
    <t>Surname</t>
  </si>
  <si>
    <t>Initials</t>
  </si>
  <si>
    <t>Category</t>
  </si>
  <si>
    <t>Club</t>
  </si>
  <si>
    <t>St Austell</t>
  </si>
  <si>
    <t>Time</t>
  </si>
  <si>
    <t>Vet pts</t>
  </si>
  <si>
    <t>Pos</t>
  </si>
  <si>
    <t>Pts</t>
  </si>
  <si>
    <t>Vet Pts</t>
  </si>
  <si>
    <t>Redruth</t>
  </si>
  <si>
    <t>Exeter</t>
  </si>
  <si>
    <t>Bideford</t>
  </si>
  <si>
    <t>TOTALS</t>
  </si>
  <si>
    <t>Champ pts</t>
  </si>
  <si>
    <t>Data Validation - Clubs</t>
  </si>
  <si>
    <t>Exeter Harriers</t>
  </si>
  <si>
    <t>Exmouth Harriers</t>
  </si>
  <si>
    <t>Axe Valley Runners</t>
  </si>
  <si>
    <t>Bideford AC</t>
  </si>
  <si>
    <t>Brixham Harriers</t>
  </si>
  <si>
    <t>City of Plymouth AC</t>
  </si>
  <si>
    <t>Carn Runners</t>
  </si>
  <si>
    <t>Cornwall AC</t>
  </si>
  <si>
    <t>DML Runners</t>
  </si>
  <si>
    <t>Dartmouth AC</t>
  </si>
  <si>
    <t>Exeter University</t>
  </si>
  <si>
    <t>Erme Valley Harriers</t>
  </si>
  <si>
    <t>East Cornwall Harriers</t>
  </si>
  <si>
    <t>Honiton AC</t>
  </si>
  <si>
    <t>Kelly College</t>
  </si>
  <si>
    <t>Newquay/Par AC</t>
  </si>
  <si>
    <t>North Devon Road Runners</t>
  </si>
  <si>
    <t>Newton Abbot AC</t>
  </si>
  <si>
    <t>Penair School</t>
  </si>
  <si>
    <t>Plymouth Harriers</t>
  </si>
  <si>
    <t>RNAC</t>
  </si>
  <si>
    <t>South West Road Runners</t>
  </si>
  <si>
    <t>South Devon AC</t>
  </si>
  <si>
    <t>Sidmouth AC</t>
  </si>
  <si>
    <t>Torbay AC</t>
  </si>
  <si>
    <t>Torrington AC</t>
  </si>
  <si>
    <t>Tiverton Harriers</t>
  </si>
  <si>
    <t>Tavistock AC</t>
  </si>
  <si>
    <t>Teignbridge Trotters</t>
  </si>
  <si>
    <t>Womens Running Network</t>
  </si>
  <si>
    <t>Data Validation - Category</t>
  </si>
  <si>
    <t>SM</t>
  </si>
  <si>
    <t>SL</t>
  </si>
  <si>
    <t>U17 M</t>
  </si>
  <si>
    <t>U17 F</t>
  </si>
  <si>
    <t>U15 M</t>
  </si>
  <si>
    <t>U15 F</t>
  </si>
  <si>
    <t>U13 M</t>
  </si>
  <si>
    <t>U13 F</t>
  </si>
  <si>
    <t>FV35</t>
  </si>
  <si>
    <t>FV40</t>
  </si>
  <si>
    <t>MV40</t>
  </si>
  <si>
    <t>MV45</t>
  </si>
  <si>
    <t>MV50</t>
  </si>
  <si>
    <t>MV60</t>
  </si>
  <si>
    <t>FV50</t>
  </si>
  <si>
    <t>FV45</t>
  </si>
  <si>
    <t>Total</t>
  </si>
  <si>
    <t>Count of Pos</t>
  </si>
  <si>
    <t>(blank)</t>
  </si>
  <si>
    <t>Grand Total</t>
  </si>
  <si>
    <t>Count of Pos2</t>
  </si>
  <si>
    <t>FEES</t>
  </si>
  <si>
    <t>5 out of 6</t>
  </si>
  <si>
    <t>Age categ pts</t>
  </si>
  <si>
    <t>Sidmouth RC</t>
  </si>
  <si>
    <t>Tamar Trotters</t>
  </si>
  <si>
    <t>Mounts Bay Harriers</t>
  </si>
  <si>
    <t>Looe Pioneers</t>
  </si>
  <si>
    <t>Launceston RR</t>
  </si>
  <si>
    <t>VT</t>
  </si>
  <si>
    <t>Mounts Bay Hariers</t>
  </si>
  <si>
    <t>Bovey Tracey</t>
  </si>
  <si>
    <t>Bovey</t>
  </si>
  <si>
    <t>Bicton</t>
  </si>
  <si>
    <t>Points</t>
  </si>
  <si>
    <t>Vet team</t>
  </si>
  <si>
    <t>Plymouth</t>
  </si>
  <si>
    <t>Category Results</t>
  </si>
  <si>
    <t>Female U17</t>
  </si>
  <si>
    <t>Female V35</t>
  </si>
  <si>
    <t>Female V40</t>
  </si>
  <si>
    <t>Female V45</t>
  </si>
  <si>
    <t>Female V50</t>
  </si>
  <si>
    <t>Team Results</t>
  </si>
  <si>
    <t>Senior Ladies</t>
  </si>
  <si>
    <t>Under 15 Girls</t>
  </si>
  <si>
    <t>Under 13 Girls</t>
  </si>
  <si>
    <t>Vet Ladies</t>
  </si>
  <si>
    <t>Overall Pos</t>
  </si>
  <si>
    <t>Newquay</t>
  </si>
  <si>
    <t>Plymouth Musketeers</t>
  </si>
  <si>
    <t xml:space="preserve">50p Jun </t>
  </si>
  <si>
    <t>Summary of fees@   £1.00 Snr</t>
  </si>
  <si>
    <t>Guest</t>
  </si>
  <si>
    <t>West. Ho!</t>
  </si>
  <si>
    <t>Mile High RC</t>
  </si>
  <si>
    <t>Newquay &amp; Par AC</t>
  </si>
  <si>
    <t>Newquay Road Runners</t>
  </si>
  <si>
    <t>Plymouth University</t>
  </si>
  <si>
    <t>SWRR</t>
  </si>
  <si>
    <t>West.Ho!</t>
  </si>
  <si>
    <t>Female V55</t>
  </si>
  <si>
    <t>Westward Ho!</t>
  </si>
  <si>
    <t>U15G</t>
  </si>
  <si>
    <t>U17W</t>
  </si>
  <si>
    <t>SW</t>
  </si>
  <si>
    <t>U11G</t>
  </si>
  <si>
    <t>U13G</t>
  </si>
  <si>
    <t>Stover</t>
  </si>
  <si>
    <t>Hayle Runners</t>
  </si>
  <si>
    <t>North Devon AC</t>
  </si>
  <si>
    <t>Okehampton RC</t>
  </si>
  <si>
    <t>Taunton AC</t>
  </si>
  <si>
    <t>Name</t>
  </si>
  <si>
    <t>FV55</t>
  </si>
  <si>
    <t>FV60</t>
  </si>
  <si>
    <t>Female V60</t>
  </si>
  <si>
    <t>Charles Stanley Westward League 2019/20</t>
  </si>
  <si>
    <t>PB Running</t>
  </si>
  <si>
    <t>Storm Plymouth</t>
  </si>
  <si>
    <t>Tavistock Run Project</t>
  </si>
  <si>
    <t>Clarke</t>
  </si>
  <si>
    <t>Serena</t>
  </si>
  <si>
    <t>Dominey</t>
  </si>
  <si>
    <t>Jessica</t>
  </si>
  <si>
    <t>Ellis</t>
  </si>
  <si>
    <t>Erin</t>
  </si>
  <si>
    <t>Roberts</t>
  </si>
  <si>
    <t>Grace</t>
  </si>
  <si>
    <t>Allison-Knight</t>
  </si>
  <si>
    <t>Tarka</t>
  </si>
  <si>
    <t>Blackwell</t>
  </si>
  <si>
    <t>Charlotte</t>
  </si>
  <si>
    <t>Westwood</t>
  </si>
  <si>
    <t>Millie</t>
  </si>
  <si>
    <t>Brown</t>
  </si>
  <si>
    <t>Isla</t>
  </si>
  <si>
    <t>Collins</t>
  </si>
  <si>
    <t>Ava</t>
  </si>
  <si>
    <t>Poppy</t>
  </si>
  <si>
    <t>Raggett</t>
  </si>
  <si>
    <t>Harriet</t>
  </si>
  <si>
    <t>Rowe</t>
  </si>
  <si>
    <t>Alexa</t>
  </si>
  <si>
    <t>Smith</t>
  </si>
  <si>
    <t>Wood</t>
  </si>
  <si>
    <t>Doney</t>
  </si>
  <si>
    <t>Isabelle</t>
  </si>
  <si>
    <t>Slater</t>
  </si>
  <si>
    <t>Trowell</t>
  </si>
  <si>
    <t>Isabella</t>
  </si>
  <si>
    <t xml:space="preserve">Dow </t>
  </si>
  <si>
    <t>Steer</t>
  </si>
  <si>
    <t>Olivia</t>
  </si>
  <si>
    <t>Cook</t>
  </si>
  <si>
    <t>Katy</t>
  </si>
  <si>
    <t>Abbiss</t>
  </si>
  <si>
    <t>Heidi</t>
  </si>
  <si>
    <t>Tamblyn</t>
  </si>
  <si>
    <t>Nevie</t>
  </si>
  <si>
    <t>Thomas</t>
  </si>
  <si>
    <t>Isobel</t>
  </si>
  <si>
    <t>Blaiklock</t>
  </si>
  <si>
    <t>Lauren</t>
  </si>
  <si>
    <t>Booker</t>
  </si>
  <si>
    <t>Esme</t>
  </si>
  <si>
    <t>Eva</t>
  </si>
  <si>
    <t>Evie</t>
  </si>
  <si>
    <t>Matthews</t>
  </si>
  <si>
    <t>Maegan</t>
  </si>
  <si>
    <t>Elizabeth</t>
  </si>
  <si>
    <t>Webber</t>
  </si>
  <si>
    <t>Amelie</t>
  </si>
  <si>
    <t>Eleanor</t>
  </si>
  <si>
    <t>Davis</t>
  </si>
  <si>
    <t>Laing</t>
  </si>
  <si>
    <t>Daisy</t>
  </si>
  <si>
    <t>Cockle</t>
  </si>
  <si>
    <t>Coldron</t>
  </si>
  <si>
    <t>Polly</t>
  </si>
  <si>
    <t>Haffenden</t>
  </si>
  <si>
    <t>Hess</t>
  </si>
  <si>
    <t>Ellena</t>
  </si>
  <si>
    <t>Jones</t>
  </si>
  <si>
    <t>Claudia</t>
  </si>
  <si>
    <t>Lake</t>
  </si>
  <si>
    <t>Miley</t>
  </si>
  <si>
    <t>Maguire</t>
  </si>
  <si>
    <t>Nell</t>
  </si>
  <si>
    <t>McAulay</t>
  </si>
  <si>
    <t>Anya</t>
  </si>
  <si>
    <t>Orme</t>
  </si>
  <si>
    <t>Rose</t>
  </si>
  <si>
    <t>Reid</t>
  </si>
  <si>
    <t>Tamsin</t>
  </si>
  <si>
    <t>Riggott</t>
  </si>
  <si>
    <t>Florence</t>
  </si>
  <si>
    <t>White</t>
  </si>
  <si>
    <t>Orla</t>
  </si>
  <si>
    <t>Willingham</t>
  </si>
  <si>
    <t>Bodmin Dragons</t>
  </si>
  <si>
    <t>Riviera Racers</t>
  </si>
  <si>
    <t>South Molton</t>
  </si>
  <si>
    <t>Torbay Tri</t>
  </si>
  <si>
    <t>Tamzin</t>
  </si>
  <si>
    <t>Wilkinson</t>
  </si>
  <si>
    <t>Blair</t>
  </si>
  <si>
    <t>Katie</t>
  </si>
  <si>
    <t>Forbes</t>
  </si>
  <si>
    <t>Mia</t>
  </si>
  <si>
    <t>Chloe</t>
  </si>
  <si>
    <t>Madeleine</t>
  </si>
  <si>
    <t>Mayne</t>
  </si>
  <si>
    <t>Wykes</t>
  </si>
  <si>
    <t>Sophie</t>
  </si>
  <si>
    <t>Chapman</t>
  </si>
  <si>
    <t>Abbie</t>
  </si>
  <si>
    <t>Izzy</t>
  </si>
  <si>
    <t>Woodhead</t>
  </si>
  <si>
    <t>Freya</t>
  </si>
  <si>
    <t>Matilda</t>
  </si>
  <si>
    <t>Drake</t>
  </si>
  <si>
    <t>Amber</t>
  </si>
  <si>
    <t>Kate</t>
  </si>
  <si>
    <t>Elsie</t>
  </si>
  <si>
    <t>Penfold</t>
  </si>
  <si>
    <t>Jasmine</t>
  </si>
  <si>
    <t>Harradine-Cole</t>
  </si>
  <si>
    <t>Nia</t>
  </si>
  <si>
    <t>Whiteley</t>
  </si>
  <si>
    <t>Molly</t>
  </si>
  <si>
    <t xml:space="preserve">Ford </t>
  </si>
  <si>
    <t>Morris</t>
  </si>
  <si>
    <t>Costa</t>
  </si>
  <si>
    <t>Hannah</t>
  </si>
  <si>
    <t>Buzza</t>
  </si>
  <si>
    <t>Curry</t>
  </si>
  <si>
    <t>Lily</t>
  </si>
  <si>
    <t>Maisy</t>
  </si>
  <si>
    <t>Emily</t>
  </si>
  <si>
    <t>Kirby</t>
  </si>
  <si>
    <t>Libby</t>
  </si>
  <si>
    <t>Ham</t>
  </si>
  <si>
    <t>Penny</t>
  </si>
  <si>
    <t>Heal</t>
  </si>
  <si>
    <t>Eccleston</t>
  </si>
  <si>
    <t>Jocelyn</t>
  </si>
  <si>
    <t>Tamara</t>
  </si>
  <si>
    <t>Piper</t>
  </si>
  <si>
    <t>May</t>
  </si>
  <si>
    <t>Bella</t>
  </si>
  <si>
    <t>Shorey</t>
  </si>
  <si>
    <t>Land</t>
  </si>
  <si>
    <t>Povey</t>
  </si>
  <si>
    <t>Amelia</t>
  </si>
  <si>
    <t>Holly</t>
  </si>
  <si>
    <t>Renfree</t>
  </si>
  <si>
    <t>Bryson</t>
  </si>
  <si>
    <t>Perkins</t>
  </si>
  <si>
    <t>Xanthe</t>
  </si>
  <si>
    <t>Williams</t>
  </si>
  <si>
    <t>Gilbey</t>
  </si>
  <si>
    <t>Varcoe</t>
  </si>
  <si>
    <t>Elkin</t>
  </si>
  <si>
    <t>Beth</t>
  </si>
  <si>
    <t>Dayman</t>
  </si>
  <si>
    <t>Ellie</t>
  </si>
  <si>
    <t>Page</t>
  </si>
  <si>
    <t>Tank</t>
  </si>
  <si>
    <t>Verity</t>
  </si>
  <si>
    <t>Joslin</t>
  </si>
  <si>
    <t>Eve</t>
  </si>
  <si>
    <t>Lilian</t>
  </si>
  <si>
    <t>Fiona</t>
  </si>
  <si>
    <t>Louise</t>
  </si>
  <si>
    <t>Emma</t>
  </si>
  <si>
    <t>Broomby</t>
  </si>
  <si>
    <t>Lucie</t>
  </si>
  <si>
    <t>Downing</t>
  </si>
  <si>
    <t>Holloway</t>
  </si>
  <si>
    <t>Barley</t>
  </si>
  <si>
    <t>Gray</t>
  </si>
  <si>
    <t>Clark</t>
  </si>
  <si>
    <t>Alice</t>
  </si>
  <si>
    <t>Milliner</t>
  </si>
  <si>
    <t>Lucy</t>
  </si>
  <si>
    <t>Bowden-Inoue</t>
  </si>
  <si>
    <t>Groves</t>
  </si>
  <si>
    <t>Evelyn</t>
  </si>
  <si>
    <t>Ratcliff</t>
  </si>
  <si>
    <t>Lister</t>
  </si>
  <si>
    <t>Morwenna</t>
  </si>
  <si>
    <t>Wren</t>
  </si>
  <si>
    <t>Frith</t>
  </si>
  <si>
    <t>Connie</t>
  </si>
  <si>
    <t>Iona</t>
  </si>
  <si>
    <t>Fern</t>
  </si>
  <si>
    <t>English</t>
  </si>
  <si>
    <t>Anna</t>
  </si>
  <si>
    <t>Gibbs</t>
  </si>
  <si>
    <t>Fordham</t>
  </si>
  <si>
    <t>Walker</t>
  </si>
  <si>
    <t>Livingstone</t>
  </si>
  <si>
    <t>Scarlett</t>
  </si>
  <si>
    <t>Stephenson</t>
  </si>
  <si>
    <t>Indiana</t>
  </si>
  <si>
    <t>Thornton</t>
  </si>
  <si>
    <t>Harries</t>
  </si>
  <si>
    <t>Luke</t>
  </si>
  <si>
    <t>Murray</t>
  </si>
  <si>
    <t>Imogen</t>
  </si>
  <si>
    <t>Pope</t>
  </si>
  <si>
    <t>Stella</t>
  </si>
  <si>
    <t>Cade</t>
  </si>
  <si>
    <t>Kristyna</t>
  </si>
  <si>
    <t>Isaias</t>
  </si>
  <si>
    <t>Ella</t>
  </si>
  <si>
    <t>Courtney</t>
  </si>
  <si>
    <t>Amy</t>
  </si>
  <si>
    <t>Shanley</t>
  </si>
  <si>
    <t>Kerrie</t>
  </si>
  <si>
    <t>Caitlin</t>
  </si>
  <si>
    <t>Jose</t>
  </si>
  <si>
    <t>Abigail</t>
  </si>
  <si>
    <t>Harrison</t>
  </si>
  <si>
    <t>Phoebe</t>
  </si>
  <si>
    <t>Leigh</t>
  </si>
  <si>
    <t>Ayres</t>
  </si>
  <si>
    <t>Travers</t>
  </si>
  <si>
    <t>Pirie</t>
  </si>
  <si>
    <t>Skye</t>
  </si>
  <si>
    <t>Catherine</t>
  </si>
  <si>
    <t>Laura</t>
  </si>
  <si>
    <t>Choire</t>
  </si>
  <si>
    <t>Robyn</t>
  </si>
  <si>
    <t>Benney</t>
  </si>
  <si>
    <t>Rebecca</t>
  </si>
  <si>
    <t>Tilney</t>
  </si>
  <si>
    <t>Phillips</t>
  </si>
  <si>
    <t>Kedzior-MacDonough</t>
  </si>
  <si>
    <t>Elyse</t>
  </si>
  <si>
    <t>Weeks</t>
  </si>
  <si>
    <t>Oscroft</t>
  </si>
  <si>
    <t>Abbi</t>
  </si>
  <si>
    <t>Webster</t>
  </si>
  <si>
    <t>Banbury</t>
  </si>
  <si>
    <t>Eliza</t>
  </si>
  <si>
    <t>Oakshott</t>
  </si>
  <si>
    <t>April</t>
  </si>
  <si>
    <t>McDowell</t>
  </si>
  <si>
    <t>Tilly</t>
  </si>
  <si>
    <t>German</t>
  </si>
  <si>
    <t>Burt</t>
  </si>
  <si>
    <t>Mitchell</t>
  </si>
  <si>
    <t>Corrick</t>
  </si>
  <si>
    <t>Turner</t>
  </si>
  <si>
    <t>Harriett</t>
  </si>
  <si>
    <t>Howard</t>
  </si>
  <si>
    <t>Sullivan</t>
  </si>
  <si>
    <t>Talia</t>
  </si>
  <si>
    <t xml:space="preserve">Robinson </t>
  </si>
  <si>
    <t>Canham</t>
  </si>
  <si>
    <t>Olford</t>
  </si>
  <si>
    <t>Janitza</t>
  </si>
  <si>
    <t>Shana</t>
  </si>
  <si>
    <t>Brock</t>
  </si>
  <si>
    <t>Burd</t>
  </si>
  <si>
    <t>Ellowen</t>
  </si>
  <si>
    <t>Sullivan </t>
  </si>
  <si>
    <t>Alice </t>
  </si>
  <si>
    <t>Dabska</t>
  </si>
  <si>
    <t>Els</t>
  </si>
  <si>
    <t>Mireille</t>
  </si>
  <si>
    <t>O’Hanlon</t>
  </si>
  <si>
    <t>Mollie </t>
  </si>
  <si>
    <t>Munday </t>
  </si>
  <si>
    <t>Samantha</t>
  </si>
  <si>
    <t>Cole</t>
  </si>
  <si>
    <t>Hennie</t>
  </si>
  <si>
    <t>O'Rourke</t>
  </si>
  <si>
    <t>Eugenie</t>
  </si>
  <si>
    <t>Reed</t>
  </si>
  <si>
    <t>Victoria</t>
  </si>
  <si>
    <t>Moor</t>
  </si>
  <si>
    <t xml:space="preserve">Bethan </t>
  </si>
  <si>
    <t>Chesterton</t>
  </si>
  <si>
    <t>Anne</t>
  </si>
  <si>
    <t>Day</t>
  </si>
  <si>
    <t xml:space="preserve">Cecily </t>
  </si>
  <si>
    <t>Rachael</t>
  </si>
  <si>
    <t>Killen</t>
  </si>
  <si>
    <t>O'Grady</t>
  </si>
  <si>
    <t>Eilish</t>
  </si>
  <si>
    <t>Sabine</t>
  </si>
  <si>
    <t>Jennifer</t>
  </si>
  <si>
    <t>Danielle</t>
  </si>
  <si>
    <t>Egierszdorff</t>
  </si>
  <si>
    <t>Julia</t>
  </si>
  <si>
    <t>Follis</t>
  </si>
  <si>
    <t>Amie Victoria</t>
  </si>
  <si>
    <t>Longbottom</t>
  </si>
  <si>
    <t>Drew</t>
  </si>
  <si>
    <t>Tiffany</t>
  </si>
  <si>
    <t>Potter</t>
  </si>
  <si>
    <t>Hutchinson</t>
  </si>
  <si>
    <t>Kerri</t>
  </si>
  <si>
    <t>Walters</t>
  </si>
  <si>
    <t>Kelly</t>
  </si>
  <si>
    <t>Paul</t>
  </si>
  <si>
    <t>de Silva Goncalves</t>
  </si>
  <si>
    <t>Ana Caterina</t>
  </si>
  <si>
    <t>Stephens</t>
  </si>
  <si>
    <t>Bryony</t>
  </si>
  <si>
    <t xml:space="preserve">Parkin </t>
  </si>
  <si>
    <t>King</t>
  </si>
  <si>
    <t>Lydia</t>
  </si>
  <si>
    <t>Murray-Gourlay</t>
  </si>
  <si>
    <t>Neal</t>
  </si>
  <si>
    <t>Martha</t>
  </si>
  <si>
    <t>Harvey</t>
  </si>
  <si>
    <t>Hayley</t>
  </si>
  <si>
    <t>Katherine</t>
  </si>
  <si>
    <t>Hearn</t>
  </si>
  <si>
    <t>Stephanie</t>
  </si>
  <si>
    <t>Tregenza</t>
  </si>
  <si>
    <t>Stobart</t>
  </si>
  <si>
    <t>Wolf</t>
  </si>
  <si>
    <t>Josephine</t>
  </si>
  <si>
    <t>Whitehill</t>
  </si>
  <si>
    <t>Ruth</t>
  </si>
  <si>
    <t>Jenny</t>
  </si>
  <si>
    <t>Glazier</t>
  </si>
  <si>
    <t>Rosie</t>
  </si>
  <si>
    <t>Hedgethorne</t>
  </si>
  <si>
    <t>Pitcarin-Knowles</t>
  </si>
  <si>
    <t>Cameron</t>
  </si>
  <si>
    <t>Fay</t>
  </si>
  <si>
    <t>Obidowicz</t>
  </si>
  <si>
    <t>Agata</t>
  </si>
  <si>
    <t>Briggs</t>
  </si>
  <si>
    <t>Noble</t>
  </si>
  <si>
    <t>Nicola</t>
  </si>
  <si>
    <t>Steele</t>
  </si>
  <si>
    <t>Gemma</t>
  </si>
  <si>
    <t>Carter</t>
  </si>
  <si>
    <t>Alison</t>
  </si>
  <si>
    <t>Heather</t>
  </si>
  <si>
    <t>Flanagan</t>
  </si>
  <si>
    <t>Naomi</t>
  </si>
  <si>
    <t>Wall</t>
  </si>
  <si>
    <t>Jo</t>
  </si>
  <si>
    <t>Sara</t>
  </si>
  <si>
    <t>Goodspeed</t>
  </si>
  <si>
    <t>Becky</t>
  </si>
  <si>
    <t xml:space="preserve">Hayley </t>
  </si>
  <si>
    <t>Donna</t>
  </si>
  <si>
    <t>Ami</t>
  </si>
  <si>
    <t>Fisk</t>
  </si>
  <si>
    <t>Jodi</t>
  </si>
  <si>
    <t>Malthouse</t>
  </si>
  <si>
    <t>Frost</t>
  </si>
  <si>
    <t>Michelle</t>
  </si>
  <si>
    <t>Melissa</t>
  </si>
  <si>
    <t>Fell</t>
  </si>
  <si>
    <t>Karen</t>
  </si>
  <si>
    <t>Helen</t>
  </si>
  <si>
    <t>Lupton</t>
  </si>
  <si>
    <t>Lesley-Anne</t>
  </si>
  <si>
    <t>Barker</t>
  </si>
  <si>
    <t>Eyre</t>
  </si>
  <si>
    <t>Janna</t>
  </si>
  <si>
    <t>Lee</t>
  </si>
  <si>
    <t>Yetton</t>
  </si>
  <si>
    <t>Marcinekova</t>
  </si>
  <si>
    <t>Joanna</t>
  </si>
  <si>
    <t>Hill</t>
  </si>
  <si>
    <t>Natalie</t>
  </si>
  <si>
    <t>Gear</t>
  </si>
  <si>
    <t>Caroline</t>
  </si>
  <si>
    <t>O’Connell</t>
  </si>
  <si>
    <t xml:space="preserve">Heather </t>
  </si>
  <si>
    <t>Baker</t>
  </si>
  <si>
    <t>Sarah</t>
  </si>
  <si>
    <t>Lisa</t>
  </si>
  <si>
    <t>Bown</t>
  </si>
  <si>
    <t>Liz</t>
  </si>
  <si>
    <t>Anthony</t>
  </si>
  <si>
    <t>Kathryn</t>
  </si>
  <si>
    <t>Hancock</t>
  </si>
  <si>
    <t>Vosper</t>
  </si>
  <si>
    <t>Suzanne</t>
  </si>
  <si>
    <t>Cassandra</t>
  </si>
  <si>
    <t>McKenzie</t>
  </si>
  <si>
    <t>Tracy</t>
  </si>
  <si>
    <t>Ceri</t>
  </si>
  <si>
    <t>Meek</t>
  </si>
  <si>
    <t>Burgess</t>
  </si>
  <si>
    <t>Roose</t>
  </si>
  <si>
    <t>Stone</t>
  </si>
  <si>
    <t>Serane</t>
  </si>
  <si>
    <t>Gibson</t>
  </si>
  <si>
    <t>Mandy</t>
  </si>
  <si>
    <t>Wendy</t>
  </si>
  <si>
    <t>Dixon</t>
  </si>
  <si>
    <t>Herd</t>
  </si>
  <si>
    <t>Evenden</t>
  </si>
  <si>
    <t>Dean</t>
  </si>
  <si>
    <t>Jarvis</t>
  </si>
  <si>
    <t>Jodie</t>
  </si>
  <si>
    <t>Young</t>
  </si>
  <si>
    <t>Julie</t>
  </si>
  <si>
    <t>Holland</t>
  </si>
  <si>
    <t>Dawn</t>
  </si>
  <si>
    <t>Starkey</t>
  </si>
  <si>
    <t>Debbie</t>
  </si>
  <si>
    <t>Hatchard</t>
  </si>
  <si>
    <t>Mossop</t>
  </si>
  <si>
    <t>Frankie</t>
  </si>
  <si>
    <t>Fritsch</t>
  </si>
  <si>
    <t>Christine</t>
  </si>
  <si>
    <t>Anita</t>
  </si>
  <si>
    <t>Perry</t>
  </si>
  <si>
    <t>Cleo</t>
  </si>
  <si>
    <t>Sharon</t>
  </si>
  <si>
    <t>Bradford</t>
  </si>
  <si>
    <t>Cambridge</t>
  </si>
  <si>
    <t>Warrington</t>
  </si>
  <si>
    <t>Marriott</t>
  </si>
  <si>
    <t>Tracey</t>
  </si>
  <si>
    <t>McKenny</t>
  </si>
  <si>
    <t>Watkins</t>
  </si>
  <si>
    <t>Kim</t>
  </si>
  <si>
    <t>Hazel</t>
  </si>
  <si>
    <t>Spinney</t>
  </si>
  <si>
    <t>Gill</t>
  </si>
  <si>
    <t>Goldthorp</t>
  </si>
  <si>
    <t>Colwill</t>
  </si>
  <si>
    <t>Flannigan</t>
  </si>
  <si>
    <t>Miranda</t>
  </si>
  <si>
    <t>Gribble</t>
  </si>
  <si>
    <t>Dana</t>
  </si>
  <si>
    <t>Priday</t>
  </si>
  <si>
    <t>Stepto</t>
  </si>
  <si>
    <t>Taylor</t>
  </si>
  <si>
    <t>Morrall</t>
  </si>
  <si>
    <t>Zelah</t>
  </si>
  <si>
    <t>Claire</t>
  </si>
  <si>
    <t>Bracher</t>
  </si>
  <si>
    <t xml:space="preserve">Linda </t>
  </si>
  <si>
    <t>Crozier</t>
  </si>
  <si>
    <t>Pascoe</t>
  </si>
  <si>
    <t>Cooke-Davies</t>
  </si>
  <si>
    <t>Jane</t>
  </si>
  <si>
    <t>Steven</t>
  </si>
  <si>
    <t>Johnson</t>
  </si>
  <si>
    <t>Jeanette</t>
  </si>
  <si>
    <t>Rothney</t>
  </si>
  <si>
    <t>Nelson</t>
  </si>
  <si>
    <t>Rachel</t>
  </si>
  <si>
    <t xml:space="preserve">Louise </t>
  </si>
  <si>
    <t>Urban</t>
  </si>
  <si>
    <t>Teed</t>
  </si>
  <si>
    <t>Bowden</t>
  </si>
  <si>
    <t>Sally</t>
  </si>
  <si>
    <t>Mogridge</t>
  </si>
  <si>
    <t>Crowle</t>
  </si>
  <si>
    <t>Revis</t>
  </si>
  <si>
    <t>Chambers</t>
  </si>
  <si>
    <t>Light</t>
  </si>
  <si>
    <t>Gillard</t>
  </si>
  <si>
    <t>Weaver-Gore</t>
  </si>
  <si>
    <t>Kathy</t>
  </si>
  <si>
    <t>Terry</t>
  </si>
  <si>
    <t>Kula-Przezwanski</t>
  </si>
  <si>
    <t>Marilyn</t>
  </si>
  <si>
    <t>Benstead</t>
  </si>
  <si>
    <t>Claudine</t>
  </si>
  <si>
    <t>Dyer</t>
  </si>
  <si>
    <t>Duncan</t>
  </si>
  <si>
    <t>Stewart</t>
  </si>
  <si>
    <t>Hylda</t>
  </si>
  <si>
    <t>Rogers</t>
  </si>
  <si>
    <t>Newcombe</t>
  </si>
  <si>
    <t>Wright</t>
  </si>
  <si>
    <t>Lesley</t>
  </si>
  <si>
    <t>Holmes</t>
  </si>
  <si>
    <t>Teresa</t>
  </si>
  <si>
    <t>Marr</t>
  </si>
  <si>
    <t>Pauline</t>
  </si>
  <si>
    <t>Margaret</t>
  </si>
  <si>
    <t>Church</t>
  </si>
  <si>
    <t>Kiera</t>
  </si>
  <si>
    <t>Shaw</t>
  </si>
  <si>
    <t>Vessey</t>
  </si>
  <si>
    <t>Coyne</t>
  </si>
  <si>
    <t>Eaves</t>
  </si>
  <si>
    <t>Ysella</t>
  </si>
  <si>
    <t>Georgina</t>
  </si>
  <si>
    <t>Aalayah</t>
  </si>
  <si>
    <t>Rossitar</t>
  </si>
  <si>
    <t>Aine</t>
  </si>
  <si>
    <t>Graham</t>
  </si>
  <si>
    <t>Rickard</t>
  </si>
  <si>
    <t>Temple-Thurston</t>
  </si>
  <si>
    <t>Ailis</t>
  </si>
  <si>
    <t>Robinson</t>
  </si>
  <si>
    <t>Watts</t>
  </si>
  <si>
    <t>Birchall</t>
  </si>
  <si>
    <t>Dove</t>
  </si>
  <si>
    <t>Enzo</t>
  </si>
  <si>
    <t>Iris</t>
  </si>
  <si>
    <t>Medin-Moppett</t>
  </si>
  <si>
    <t>Aela</t>
  </si>
  <si>
    <t>Farqurahson</t>
  </si>
  <si>
    <t>Lyla</t>
  </si>
  <si>
    <t>Olive</t>
  </si>
  <si>
    <t>Hartill</t>
  </si>
  <si>
    <t>Brisley</t>
  </si>
  <si>
    <t>Althea</t>
  </si>
  <si>
    <t>Nichols</t>
  </si>
  <si>
    <t>Healey</t>
  </si>
  <si>
    <t>Montpelier School</t>
  </si>
  <si>
    <t>Bahra</t>
  </si>
  <si>
    <t>Lock</t>
  </si>
  <si>
    <t>Barbara</t>
  </si>
  <si>
    <t>Sharnie</t>
  </si>
  <si>
    <t>Gardner</t>
  </si>
  <si>
    <t>Francis</t>
  </si>
  <si>
    <t>Medlicott</t>
  </si>
  <si>
    <t>Reay</t>
  </si>
  <si>
    <t>Hodgson</t>
  </si>
  <si>
    <t>Demott- Horton</t>
  </si>
  <si>
    <t>Grose</t>
  </si>
  <si>
    <t>Kayleigh</t>
  </si>
  <si>
    <t>Allison</t>
  </si>
  <si>
    <t>Olley</t>
  </si>
  <si>
    <t>Horton</t>
  </si>
  <si>
    <t>Maddie</t>
  </si>
  <si>
    <t>Lynsey</t>
  </si>
  <si>
    <t>Lilley</t>
  </si>
  <si>
    <t>Nic</t>
  </si>
  <si>
    <t>Higginson</t>
  </si>
  <si>
    <t>Katrin</t>
  </si>
  <si>
    <t>Mavin</t>
  </si>
  <si>
    <t>Worth</t>
  </si>
  <si>
    <t>Leman-Liberal</t>
  </si>
  <si>
    <t>Bates</t>
  </si>
  <si>
    <t>Fairey</t>
  </si>
  <si>
    <t>Procter</t>
  </si>
  <si>
    <t>City of Plymouth AC 'B'</t>
  </si>
  <si>
    <t>Cornwall AC 'B'</t>
  </si>
  <si>
    <t>Exeter Harriers 'B'</t>
  </si>
  <si>
    <t>Tavistock AC 'B'</t>
  </si>
  <si>
    <t>Tavistock AC 'C'</t>
  </si>
  <si>
    <t>Cornwall AC 'C'</t>
  </si>
  <si>
    <t>Cornwall AC 'D'</t>
  </si>
  <si>
    <t>Cornwall AC 'E'</t>
  </si>
  <si>
    <t>Erme Valley Harriers 'B'</t>
  </si>
  <si>
    <t>Erme Valley Harriers 'C'</t>
  </si>
  <si>
    <t>Exeter University 'B'</t>
  </si>
  <si>
    <t>Exeter University 'C'</t>
  </si>
  <si>
    <t>Newquay Road Runners 'B'</t>
  </si>
  <si>
    <t>Newquay Road Runners 'C'</t>
  </si>
  <si>
    <t>Okehampton RC 'B'</t>
  </si>
  <si>
    <t>PB Running 'B'</t>
  </si>
  <si>
    <t>Plymouth Harriers 'B'</t>
  </si>
  <si>
    <t>Plymouth Musketeers 'B'</t>
  </si>
  <si>
    <t>Plymouth University 'B'</t>
  </si>
  <si>
    <t>Tavistock AC 'D'</t>
  </si>
  <si>
    <t>Tavistock Run Project 'B'</t>
  </si>
  <si>
    <t>Torbay AC 'B'</t>
  </si>
  <si>
    <t>Torbay AC 'C'</t>
  </si>
  <si>
    <t>Newquay Road Runners 'D'</t>
  </si>
  <si>
    <t>Plymouth Musketeers 'C'</t>
  </si>
  <si>
    <t>City of Plymouth AC 'C'</t>
  </si>
  <si>
    <t>Farquharson</t>
  </si>
  <si>
    <t>Hoskin</t>
  </si>
  <si>
    <t>Mulroy</t>
  </si>
  <si>
    <t>Carlisle</t>
  </si>
  <si>
    <t>Cull</t>
  </si>
  <si>
    <t>Davina</t>
  </si>
  <si>
    <t>Sleep</t>
  </si>
  <si>
    <t>Rowcliffe</t>
  </si>
  <si>
    <t>Hassell</t>
  </si>
  <si>
    <t>Carr</t>
  </si>
  <si>
    <t>Mali</t>
  </si>
  <si>
    <t>Harbour</t>
  </si>
  <si>
    <t>Lara</t>
  </si>
  <si>
    <t>Dix</t>
  </si>
  <si>
    <t>Harrold</t>
  </si>
  <si>
    <t>Hattie</t>
  </si>
  <si>
    <t>Woodfin</t>
  </si>
  <si>
    <t>Foster</t>
  </si>
  <si>
    <t>Jolie</t>
  </si>
  <si>
    <t>Mirianthi</t>
  </si>
  <si>
    <t>Crossey</t>
  </si>
  <si>
    <t>Gracie</t>
  </si>
  <si>
    <t>Gillingham</t>
  </si>
  <si>
    <t>Myford</t>
  </si>
  <si>
    <t>Ann</t>
  </si>
  <si>
    <t>Lanham</t>
  </si>
  <si>
    <t>Doxley</t>
  </si>
  <si>
    <t>Frissen</t>
  </si>
  <si>
    <t>Cornwall AC 'F'</t>
  </si>
  <si>
    <t>Cornwall AC 'G'</t>
  </si>
  <si>
    <t>Cornwall AC 'H'</t>
  </si>
  <si>
    <t>Newquay &amp; Par AC 'B'</t>
  </si>
  <si>
    <t>East Cornwall Harriers 'B'</t>
  </si>
  <si>
    <t>Burrow</t>
  </si>
  <si>
    <t>Madeline</t>
  </si>
  <si>
    <t>Neve</t>
  </si>
  <si>
    <t>Proctor</t>
  </si>
  <si>
    <t>Fraser</t>
  </si>
  <si>
    <t>McCollum</t>
  </si>
  <si>
    <t>North Devon AC 'B'</t>
  </si>
  <si>
    <t>McIntyre</t>
  </si>
  <si>
    <t>Hockridge</t>
  </si>
  <si>
    <t>Davison</t>
  </si>
  <si>
    <t>Willey</t>
  </si>
  <si>
    <t>Paige</t>
  </si>
  <si>
    <t>Niah</t>
  </si>
  <si>
    <t>Lyra</t>
  </si>
  <si>
    <t>Woollam-Dalling</t>
  </si>
  <si>
    <t>Quinn</t>
  </si>
  <si>
    <t>Colvin</t>
  </si>
  <si>
    <t>Knapp</t>
  </si>
  <si>
    <t>Morton</t>
  </si>
  <si>
    <t>Arnander</t>
  </si>
  <si>
    <t>Paula</t>
  </si>
  <si>
    <t>Hawkins</t>
  </si>
  <si>
    <t>Shipsey</t>
  </si>
  <si>
    <t>Melanie</t>
  </si>
  <si>
    <t>Debenham</t>
  </si>
  <si>
    <t>Roz</t>
  </si>
  <si>
    <t>Brooke</t>
  </si>
  <si>
    <t>Urszula</t>
  </si>
  <si>
    <t>Donigiewicz</t>
  </si>
  <si>
    <t>Bebbington</t>
  </si>
  <si>
    <t>Exmouth Harriers 'B'</t>
  </si>
  <si>
    <t>Riviera Racers 'B'</t>
  </si>
  <si>
    <t>South Molton 'B'</t>
  </si>
  <si>
    <t>SWRR 'B'</t>
  </si>
  <si>
    <t>Teignbridge Trotters 'B'</t>
  </si>
  <si>
    <t>Weronika</t>
  </si>
  <si>
    <t>Janie</t>
  </si>
  <si>
    <t>Latchford</t>
  </si>
  <si>
    <t>Ulyate-Thomas</t>
  </si>
  <si>
    <t>Amilie</t>
  </si>
  <si>
    <t>Leonie</t>
  </si>
  <si>
    <t>Crabb</t>
  </si>
  <si>
    <t>Bideford AC 'B'</t>
  </si>
  <si>
    <t>Lilia</t>
  </si>
  <si>
    <t>Myiesha</t>
  </si>
  <si>
    <t>Ruby</t>
  </si>
  <si>
    <t>Mackenzie-Shapland</t>
  </si>
  <si>
    <t>Bilby</t>
  </si>
  <si>
    <t>Elinor</t>
  </si>
  <si>
    <t>Stanbury</t>
  </si>
  <si>
    <t>O'Connor</t>
  </si>
  <si>
    <t>Aoife</t>
  </si>
  <si>
    <t>Best 4 out of 5</t>
  </si>
  <si>
    <t>Best 4 of 5</t>
  </si>
  <si>
    <t>Best 3 of 5</t>
  </si>
  <si>
    <t>Best 3 out of 5</t>
  </si>
  <si>
    <t>Legg</t>
  </si>
  <si>
    <t>Zara</t>
  </si>
  <si>
    <t>Wale</t>
  </si>
  <si>
    <t>McKenna</t>
  </si>
  <si>
    <t>Langdon</t>
  </si>
  <si>
    <t>McGrigor</t>
  </si>
  <si>
    <t>Zuzanna</t>
  </si>
  <si>
    <t>Szqutkowska</t>
  </si>
  <si>
    <t>Georgia</t>
  </si>
  <si>
    <t>Bethany</t>
  </si>
  <si>
    <t>Blackmore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</si>
</sst>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0" fontId="1" fillId="0" borderId="0" xfId="0" applyFont="1" applyAlignment="1">
      <alignment horizontal="right"/>
    </xf>
    <xf numFmtId="0" fontId="0" fillId="0" borderId="0" xfId="0" applyBorder="1"/>
    <xf numFmtId="2" fontId="0" fillId="0" borderId="0" xfId="0" applyNumberFormat="1"/>
    <xf numFmtId="0" fontId="0" fillId="0" borderId="0" xfId="0" applyFill="1" applyBorder="1"/>
    <xf numFmtId="0" fontId="1" fillId="0" borderId="0" xfId="0" applyFont="1" applyBorder="1"/>
    <xf numFmtId="0" fontId="0" fillId="0" borderId="2" xfId="0" pivotButton="1" applyBorder="1"/>
    <xf numFmtId="0" fontId="0" fillId="0" borderId="3" xfId="0" applyBorder="1"/>
    <xf numFmtId="0" fontId="0" fillId="0" borderId="2" xfId="0" applyBorder="1"/>
    <xf numFmtId="0" fontId="0" fillId="0" borderId="3" xfId="0" applyNumberFormat="1" applyBorder="1"/>
    <xf numFmtId="0" fontId="0" fillId="0" borderId="4" xfId="0" applyBorder="1"/>
    <xf numFmtId="0" fontId="0" fillId="0" borderId="5" xfId="0" applyNumberFormat="1" applyBorder="1"/>
    <xf numFmtId="0" fontId="0" fillId="0" borderId="6" xfId="0" applyBorder="1"/>
    <xf numFmtId="0" fontId="0" fillId="0" borderId="7" xfId="0" applyNumberFormat="1" applyBorder="1"/>
    <xf numFmtId="4" fontId="0" fillId="0" borderId="0" xfId="0" applyNumberFormat="1"/>
    <xf numFmtId="0" fontId="0" fillId="2" borderId="0" xfId="0" applyFill="1"/>
    <xf numFmtId="1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4" fontId="4" fillId="0" borderId="0" xfId="0" applyNumberFormat="1" applyFont="1"/>
    <xf numFmtId="2" fontId="4" fillId="0" borderId="1" xfId="0" applyNumberFormat="1" applyFont="1" applyBorder="1"/>
    <xf numFmtId="0" fontId="4" fillId="0" borderId="0" xfId="1" applyFont="1" applyAlignment="1" applyProtection="1"/>
    <xf numFmtId="0" fontId="4" fillId="0" borderId="1" xfId="1" applyFont="1" applyBorder="1" applyAlignment="1" applyProtection="1"/>
    <xf numFmtId="2" fontId="4" fillId="0" borderId="1" xfId="1" applyNumberFormat="1" applyFont="1" applyBorder="1" applyAlignment="1" applyProtection="1"/>
    <xf numFmtId="0" fontId="1" fillId="0" borderId="0" xfId="1" applyFont="1" applyAlignment="1" applyProtection="1"/>
    <xf numFmtId="0" fontId="1" fillId="0" borderId="1" xfId="1" applyFont="1" applyBorder="1" applyAlignment="1" applyProtection="1">
      <alignment horizontal="center"/>
    </xf>
    <xf numFmtId="0" fontId="1" fillId="0" borderId="0" xfId="1" applyFont="1" applyAlignment="1" applyProtection="1">
      <alignment horizontal="center"/>
    </xf>
    <xf numFmtId="0" fontId="1" fillId="0" borderId="1" xfId="1" applyFont="1" applyBorder="1" applyAlignment="1" applyProtection="1"/>
    <xf numFmtId="0" fontId="1" fillId="0" borderId="10" xfId="1" applyFont="1" applyBorder="1" applyAlignment="1" applyProtection="1">
      <alignment horizontal="center"/>
    </xf>
    <xf numFmtId="0" fontId="1" fillId="0" borderId="1" xfId="0" applyFont="1" applyBorder="1" applyAlignment="1">
      <alignment horizontal="left"/>
    </xf>
    <xf numFmtId="0" fontId="1" fillId="0" borderId="11" xfId="0" applyFont="1" applyBorder="1"/>
    <xf numFmtId="1" fontId="0" fillId="0" borderId="1" xfId="0" applyNumberFormat="1" applyFill="1" applyBorder="1"/>
    <xf numFmtId="0" fontId="2" fillId="0" borderId="0" xfId="0" applyFont="1" applyFill="1" applyAlignment="1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11" xfId="0" applyFont="1" applyFill="1" applyBorder="1" applyAlignment="1">
      <alignment wrapText="1"/>
    </xf>
    <xf numFmtId="2" fontId="0" fillId="0" borderId="0" xfId="0" applyNumberFormat="1" applyFill="1"/>
    <xf numFmtId="0" fontId="4" fillId="0" borderId="1" xfId="1" applyFont="1" applyFill="1" applyBorder="1" applyAlignment="1" applyProtection="1"/>
    <xf numFmtId="1" fontId="4" fillId="0" borderId="1" xfId="1" applyNumberFormat="1" applyFont="1" applyFill="1" applyBorder="1" applyAlignment="1" applyProtection="1"/>
    <xf numFmtId="0" fontId="4" fillId="0" borderId="0" xfId="2" applyFill="1"/>
    <xf numFmtId="0" fontId="4" fillId="0" borderId="0" xfId="2" applyFill="1" applyAlignment="1">
      <alignment horizontal="center"/>
    </xf>
    <xf numFmtId="0" fontId="1" fillId="0" borderId="0" xfId="2" applyFont="1" applyFill="1"/>
    <xf numFmtId="0" fontId="1" fillId="0" borderId="1" xfId="2" applyFont="1" applyFill="1" applyBorder="1" applyAlignment="1">
      <alignment horizontal="center"/>
    </xf>
    <xf numFmtId="0" fontId="4" fillId="0" borderId="1" xfId="2" applyFill="1" applyBorder="1"/>
    <xf numFmtId="0" fontId="4" fillId="0" borderId="1" xfId="2" applyFill="1" applyBorder="1" applyAlignment="1">
      <alignment horizontal="right"/>
    </xf>
    <xf numFmtId="0" fontId="4" fillId="0" borderId="0" xfId="2" applyFill="1" applyBorder="1"/>
    <xf numFmtId="0" fontId="4" fillId="0" borderId="0" xfId="2" applyFill="1" applyBorder="1" applyAlignment="1">
      <alignment horizontal="right"/>
    </xf>
    <xf numFmtId="0" fontId="4" fillId="0" borderId="0" xfId="2" applyFill="1" applyBorder="1" applyAlignment="1"/>
    <xf numFmtId="0" fontId="4" fillId="0" borderId="0" xfId="2"/>
    <xf numFmtId="3" fontId="4" fillId="0" borderId="0" xfId="2" applyNumberFormat="1" applyFill="1"/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3" fontId="4" fillId="0" borderId="1" xfId="2" applyNumberFormat="1" applyFill="1" applyBorder="1"/>
    <xf numFmtId="0" fontId="4" fillId="0" borderId="0" xfId="2" applyBorder="1"/>
    <xf numFmtId="3" fontId="4" fillId="0" borderId="0" xfId="2" applyNumberFormat="1" applyFill="1" applyBorder="1"/>
    <xf numFmtId="0" fontId="4" fillId="0" borderId="1" xfId="0" applyFont="1" applyFill="1" applyBorder="1"/>
    <xf numFmtId="0" fontId="4" fillId="0" borderId="0" xfId="0" applyFont="1" applyFill="1" applyBorder="1"/>
    <xf numFmtId="2" fontId="0" fillId="0" borderId="1" xfId="0" applyNumberFormat="1" applyFill="1" applyBorder="1"/>
    <xf numFmtId="2" fontId="1" fillId="0" borderId="11" xfId="0" applyNumberFormat="1" applyFont="1" applyBorder="1"/>
    <xf numFmtId="0" fontId="4" fillId="0" borderId="1" xfId="2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2" fontId="1" fillId="0" borderId="1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5" fillId="0" borderId="1" xfId="2" applyFont="1" applyFill="1" applyBorder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7" fillId="0" borderId="1" xfId="0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8" fillId="0" borderId="1" xfId="2" applyFont="1" applyFill="1" applyBorder="1"/>
    <xf numFmtId="0" fontId="2" fillId="0" borderId="0" xfId="0" applyFont="1" applyAlignment="1">
      <alignment horizontal="center"/>
    </xf>
    <xf numFmtId="0" fontId="1" fillId="0" borderId="12" xfId="1" applyFont="1" applyBorder="1" applyAlignment="1" applyProtection="1">
      <alignment horizontal="center"/>
    </xf>
    <xf numFmtId="0" fontId="1" fillId="0" borderId="9" xfId="1" applyFont="1" applyBorder="1" applyAlignment="1" applyProtection="1">
      <alignment horizontal="center"/>
    </xf>
    <xf numFmtId="0" fontId="1" fillId="0" borderId="10" xfId="1" applyFont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Fill="1" applyAlignment="1">
      <alignment horizontal="center"/>
    </xf>
    <xf numFmtId="0" fontId="4" fillId="0" borderId="1" xfId="2" applyFill="1" applyBorder="1" applyAlignment="1"/>
  </cellXfs>
  <cellStyles count="3">
    <cellStyle name="Hyperlink" xfId="1" builtinId="8"/>
    <cellStyle name="Normal" xfId="0" builtinId="0"/>
    <cellStyle name="Normal 2" xfId="2"/>
  </cellStyles>
  <dxfs count="41"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wn Teed" refreshedDate="38148.356069444446" createdVersion="1" recordCount="93" upgradeOnRefresh="1">
  <cacheSource type="worksheet">
    <worksheetSource ref="D4:F297" sheet="Senior Ladies &amp; U17" r:id="rId2"/>
  </cacheSource>
  <cacheFields count="3">
    <cacheField name="Club" numFmtId="0">
      <sharedItems containsBlank="1" count="24">
        <s v="North Devon Road Runners"/>
        <s v="Torrington AC"/>
        <s v="South Devon AC"/>
        <s v="Exmouth Harriers"/>
        <s v="Newquay/Par AC"/>
        <s v="Cornwall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niel Teed" refreshedDate="38151.787593981484" createdVersion="1" refreshedVersion="1" recordCount="93" upgradeOnRefresh="1">
  <cacheSource type="worksheet">
    <worksheetSource ref="A4:AK297" sheet="Senior Ladies &amp; U17" r:id="rId2"/>
  </cacheSource>
  <cacheFields count="37">
    <cacheField name="Surname" numFmtId="0">
      <sharedItems/>
    </cacheField>
    <cacheField name="Initials" numFmtId="0">
      <sharedItems containsBlank="1" count="21">
        <s v="M"/>
        <s v="H"/>
        <s v="L"/>
        <s v="B"/>
        <s v="S"/>
        <s v="E or I?"/>
        <s v="C"/>
        <s v="J"/>
        <s v="T"/>
        <s v="D"/>
        <s v="K"/>
        <s v="A"/>
        <s v="F"/>
        <s v="P"/>
        <s v="R"/>
        <s v="O"/>
        <s v="V"/>
        <s v="E"/>
        <s v="N"/>
        <s v="Z"/>
        <m/>
      </sharedItems>
    </cacheField>
    <cacheField name="Category" numFmtId="0">
      <sharedItems containsBlank="1" count="6">
        <m/>
        <s v="FV40"/>
        <s v="U17 F"/>
        <s v="FV45"/>
        <s v="FV35"/>
        <s v="FV50"/>
      </sharedItems>
    </cacheField>
    <cacheField name="Club" numFmtId="0">
      <sharedItems containsBlank="1" count="24">
        <s v="Cornwall AC"/>
        <s v="Torrington AC"/>
        <s v="South Devon AC"/>
        <s v="Exmouth Harriers"/>
        <s v="Newquay/Par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North Devon Road Runners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  <cacheField name="Time" numFmtId="0">
      <sharedItems containsString="0" containsBlank="1" containsNumber="1" minValue="17.079999999999998" maxValue="35.049999999999997"/>
    </cacheField>
    <cacheField name="Pts" numFmtId="0">
      <sharedItems containsString="0" containsBlank="1" containsNumber="1" containsInteger="1" minValue="64" maxValue="100"/>
    </cacheField>
    <cacheField name="Vet Pts" numFmtId="0">
      <sharedItems containsString="0" containsBlank="1" containsNumber="1" containsInteger="1" minValue="94" maxValue="100" count="8">
        <m/>
        <n v="100"/>
        <n v="99"/>
        <n v="95"/>
        <n v="96"/>
        <n v="97"/>
        <n v="98"/>
        <n v="94"/>
      </sharedItems>
    </cacheField>
    <cacheField name="Gap 2" numFmtId="0">
      <sharedItems containsString="0" containsBlank="1" count="1">
        <m/>
      </sharedItems>
    </cacheField>
    <cacheField name="Pos2" numFmtId="0">
      <sharedItems containsString="0" containsBlank="1" containsNumber="1" containsInteger="1" minValue="1" maxValue="36"/>
    </cacheField>
    <cacheField name="Time2" numFmtId="0">
      <sharedItems containsString="0" containsBlank="1" containsNumber="1" minValue="18.27" maxValue="40.01"/>
    </cacheField>
    <cacheField name="Pts2" numFmtId="0">
      <sharedItems containsString="0" containsBlank="1" containsNumber="1" containsInteger="1" minValue="65" maxValue="100"/>
    </cacheField>
    <cacheField name="Vet Pts2" numFmtId="0">
      <sharedItems containsString="0" containsBlank="1" containsNumber="1" containsInteger="1" minValue="91" maxValue="100" count="11">
        <m/>
        <n v="100"/>
        <n v="98"/>
        <n v="99"/>
        <n v="96"/>
        <n v="97"/>
        <n v="94"/>
        <n v="95"/>
        <n v="91"/>
        <n v="93"/>
        <n v="92"/>
      </sharedItems>
    </cacheField>
    <cacheField name="Gap 3" numFmtId="0">
      <sharedItems containsString="0" containsBlank="1" count="1">
        <m/>
      </sharedItems>
    </cacheField>
    <cacheField name="Pos3" numFmtId="0">
      <sharedItems containsString="0" containsBlank="1" containsNumber="1" containsInteger="1" minValue="1" maxValue="56"/>
    </cacheField>
    <cacheField name="Time3" numFmtId="0">
      <sharedItems containsString="0" containsBlank="1" containsNumber="1" minValue="17.420000000000002" maxValue="35.14"/>
    </cacheField>
    <cacheField name="Pts3" numFmtId="0">
      <sharedItems containsString="0" containsBlank="1" containsNumber="1" containsInteger="1" minValue="51" maxValue="100"/>
    </cacheField>
    <cacheField name="Vet Pts3" numFmtId="0">
      <sharedItems containsString="0" containsBlank="1" containsNumber="1" containsInteger="1" minValue="93" maxValue="100" count="9">
        <m/>
        <n v="100"/>
        <n v="98"/>
        <n v="99"/>
        <n v="97"/>
        <n v="95"/>
        <n v="96"/>
        <n v="93"/>
        <n v="94"/>
      </sharedItems>
    </cacheField>
    <cacheField name="Gap 4" numFmtId="0">
      <sharedItems containsString="0" containsBlank="1" count="1">
        <m/>
      </sharedItems>
    </cacheField>
    <cacheField name="Pos4" numFmtId="0">
      <sharedItems containsString="0" containsBlank="1" containsNumber="1" containsInteger="1" minValue="1" maxValue="40"/>
    </cacheField>
    <cacheField name="Time4" numFmtId="0">
      <sharedItems containsString="0" containsBlank="1" containsNumber="1" minValue="20.46" maxValue="44.55"/>
    </cacheField>
    <cacheField name="Pts4" numFmtId="0">
      <sharedItems containsString="0" containsBlank="1" containsNumber="1" containsInteger="1" minValue="61" maxValue="100"/>
    </cacheField>
    <cacheField name="Vet Pts4" numFmtId="0">
      <sharedItems containsString="0" containsBlank="1" containsNumber="1" containsInteger="1" minValue="93" maxValue="100" count="9">
        <m/>
        <n v="100"/>
        <n v="99"/>
        <n v="96"/>
        <n v="95"/>
        <n v="98"/>
        <n v="97"/>
        <n v="94"/>
        <n v="93"/>
      </sharedItems>
    </cacheField>
    <cacheField name="Gap 5" numFmtId="0">
      <sharedItems containsString="0" containsBlank="1" count="1">
        <m/>
      </sharedItems>
    </cacheField>
    <cacheField name="Pos5" numFmtId="0">
      <sharedItems containsString="0" containsBlank="1" containsNumber="1" containsInteger="1" minValue="1" maxValue="37"/>
    </cacheField>
    <cacheField name="Time5" numFmtId="0">
      <sharedItems containsString="0" containsBlank="1" containsNumber="1" minValue="16.29" maxValue="31.05"/>
    </cacheField>
    <cacheField name="Pts5" numFmtId="0">
      <sharedItems containsString="0" containsBlank="1" containsNumber="1" containsInteger="1" minValue="64" maxValue="100"/>
    </cacheField>
    <cacheField name="Vet Pts5" numFmtId="0">
      <sharedItems containsString="0" containsBlank="1" containsNumber="1" containsInteger="1" minValue="94" maxValue="100" count="8">
        <m/>
        <n v="100"/>
        <n v="99"/>
        <n v="98"/>
        <n v="97"/>
        <n v="95"/>
        <n v="96"/>
        <n v="94"/>
      </sharedItems>
    </cacheField>
    <cacheField name="Gap 6" numFmtId="0">
      <sharedItems containsString="0" containsBlank="1" count="1">
        <m/>
      </sharedItems>
    </cacheField>
    <cacheField name="Pos6" numFmtId="0">
      <sharedItems containsString="0" containsBlank="1" containsNumber="1" containsInteger="1" minValue="1" maxValue="22" count="23">
        <n v="1"/>
        <n v="2"/>
        <n v="3"/>
        <n v="4"/>
        <n v="5"/>
        <n v="6"/>
        <n v="7"/>
        <n v="8"/>
        <n v="9"/>
        <m/>
        <n v="10"/>
        <n v="12"/>
        <n v="13"/>
        <n v="14"/>
        <n v="15"/>
        <n v="16"/>
        <n v="17"/>
        <n v="18"/>
        <n v="19"/>
        <n v="20"/>
        <n v="21"/>
        <n v="22"/>
        <n v="11"/>
      </sharedItems>
    </cacheField>
    <cacheField name="Time6" numFmtId="0">
      <sharedItems containsString="0" containsBlank="1" containsNumber="1" minValue="20.37" maxValue="32.35" count="23">
        <n v="20.37"/>
        <n v="22.04"/>
        <n v="22.51"/>
        <n v="23.3"/>
        <n v="23.46"/>
        <n v="23.47"/>
        <n v="24"/>
        <n v="24.07"/>
        <n v="24.32"/>
        <m/>
        <n v="25.02"/>
        <n v="26.07"/>
        <n v="26.2"/>
        <n v="26.44"/>
        <n v="27.15"/>
        <n v="27.48"/>
        <n v="28.23"/>
        <n v="28.42"/>
        <n v="29.59"/>
        <n v="31.2"/>
        <n v="32.270000000000003"/>
        <n v="32.35"/>
        <n v="25.31"/>
      </sharedItems>
    </cacheField>
    <cacheField name="Pts6" numFmtId="0">
      <sharedItems containsString="0" containsBlank="1" containsNumber="1" containsInteger="1" minValue="79" maxValue="100" count="23">
        <n v="100"/>
        <n v="99"/>
        <n v="98"/>
        <n v="97"/>
        <n v="96"/>
        <n v="95"/>
        <n v="94"/>
        <n v="93"/>
        <n v="92"/>
        <m/>
        <n v="91"/>
        <n v="89"/>
        <n v="88"/>
        <n v="87"/>
        <n v="86"/>
        <n v="85"/>
        <n v="84"/>
        <n v="83"/>
        <n v="82"/>
        <n v="81"/>
        <n v="80"/>
        <n v="79"/>
        <n v="90"/>
      </sharedItems>
    </cacheField>
    <cacheField name="Vet Pts6" numFmtId="0">
      <sharedItems containsString="0" containsBlank="1" containsNumber="1" containsInteger="1" minValue="97" maxValue="100" count="5">
        <m/>
        <n v="100"/>
        <n v="99"/>
        <n v="97"/>
        <n v="98"/>
      </sharedItems>
    </cacheField>
    <cacheField name="Gap 7" numFmtId="0">
      <sharedItems containsString="0" containsBlank="1" count="1">
        <m/>
      </sharedItems>
    </cacheField>
    <cacheField name="Champ pts" numFmtId="0">
      <sharedItems containsSemiMixedTypes="0" containsString="0" containsNumber="1" containsInteger="1" minValue="0" maxValue="599"/>
    </cacheField>
    <cacheField name="Vet pts7" numFmtId="0">
      <sharedItems containsSemiMixedTypes="0" containsString="0" containsNumber="1" containsInteger="1" minValue="0" maxValue="5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">
  <r>
    <x v="0"/>
    <x v="0"/>
    <n v="2"/>
  </r>
  <r>
    <x v="1"/>
    <x v="0"/>
    <m/>
  </r>
  <r>
    <x v="2"/>
    <x v="0"/>
    <n v="4"/>
  </r>
  <r>
    <x v="3"/>
    <x v="0"/>
    <n v="6"/>
  </r>
  <r>
    <x v="4"/>
    <x v="0"/>
    <n v="3"/>
  </r>
  <r>
    <x v="5"/>
    <x v="0"/>
    <n v="9"/>
  </r>
  <r>
    <x v="6"/>
    <x v="0"/>
    <m/>
  </r>
  <r>
    <x v="1"/>
    <x v="0"/>
    <n v="7"/>
  </r>
  <r>
    <x v="7"/>
    <x v="0"/>
    <m/>
  </r>
  <r>
    <x v="4"/>
    <x v="0"/>
    <n v="8"/>
  </r>
  <r>
    <x v="5"/>
    <x v="0"/>
    <n v="20"/>
  </r>
  <r>
    <x v="8"/>
    <x v="0"/>
    <m/>
  </r>
  <r>
    <x v="9"/>
    <x v="0"/>
    <n v="14"/>
  </r>
  <r>
    <x v="3"/>
    <x v="0"/>
    <n v="18"/>
  </r>
  <r>
    <x v="10"/>
    <x v="0"/>
    <m/>
  </r>
  <r>
    <x v="7"/>
    <x v="0"/>
    <m/>
  </r>
  <r>
    <x v="3"/>
    <x v="0"/>
    <n v="21"/>
  </r>
  <r>
    <x v="3"/>
    <x v="0"/>
    <m/>
  </r>
  <r>
    <x v="11"/>
    <x v="0"/>
    <n v="28"/>
  </r>
  <r>
    <x v="6"/>
    <x v="0"/>
    <n v="31"/>
  </r>
  <r>
    <x v="12"/>
    <x v="0"/>
    <n v="35"/>
  </r>
  <r>
    <x v="13"/>
    <x v="0"/>
    <n v="34"/>
  </r>
  <r>
    <x v="0"/>
    <x v="0"/>
    <n v="5"/>
  </r>
  <r>
    <x v="7"/>
    <x v="0"/>
    <n v="29"/>
  </r>
  <r>
    <x v="5"/>
    <x v="0"/>
    <n v="22"/>
  </r>
  <r>
    <x v="14"/>
    <x v="0"/>
    <n v="11"/>
  </r>
  <r>
    <x v="15"/>
    <x v="0"/>
    <n v="12"/>
  </r>
  <r>
    <x v="16"/>
    <x v="0"/>
    <n v="36"/>
  </r>
  <r>
    <x v="15"/>
    <x v="0"/>
    <n v="23"/>
  </r>
  <r>
    <x v="16"/>
    <x v="0"/>
    <n v="37"/>
  </r>
  <r>
    <x v="5"/>
    <x v="0"/>
    <m/>
  </r>
  <r>
    <x v="12"/>
    <x v="0"/>
    <n v="25"/>
  </r>
  <r>
    <x v="6"/>
    <x v="0"/>
    <n v="26"/>
  </r>
  <r>
    <x v="12"/>
    <x v="0"/>
    <n v="33"/>
  </r>
  <r>
    <x v="17"/>
    <x v="0"/>
    <n v="10"/>
  </r>
  <r>
    <x v="6"/>
    <x v="0"/>
    <n v="17"/>
  </r>
  <r>
    <x v="14"/>
    <x v="0"/>
    <n v="15"/>
  </r>
  <r>
    <x v="18"/>
    <x v="0"/>
    <n v="19"/>
  </r>
  <r>
    <x v="15"/>
    <x v="0"/>
    <n v="27"/>
  </r>
  <r>
    <x v="4"/>
    <x v="0"/>
    <n v="1"/>
  </r>
  <r>
    <x v="18"/>
    <x v="0"/>
    <n v="13"/>
  </r>
  <r>
    <x v="5"/>
    <x v="0"/>
    <n v="16"/>
  </r>
  <r>
    <x v="4"/>
    <x v="0"/>
    <n v="24"/>
  </r>
  <r>
    <x v="15"/>
    <x v="0"/>
    <n v="30"/>
  </r>
  <r>
    <x v="15"/>
    <x v="0"/>
    <n v="32"/>
  </r>
  <r>
    <x v="14"/>
    <x v="0"/>
    <m/>
  </r>
  <r>
    <x v="14"/>
    <x v="0"/>
    <m/>
  </r>
  <r>
    <x v="19"/>
    <x v="0"/>
    <m/>
  </r>
  <r>
    <x v="20"/>
    <x v="0"/>
    <m/>
  </r>
  <r>
    <x v="7"/>
    <x v="0"/>
    <m/>
  </r>
  <r>
    <x v="0"/>
    <x v="0"/>
    <m/>
  </r>
  <r>
    <x v="4"/>
    <x v="0"/>
    <m/>
  </r>
  <r>
    <x v="21"/>
    <x v="0"/>
    <m/>
  </r>
  <r>
    <x v="7"/>
    <x v="0"/>
    <m/>
  </r>
  <r>
    <x v="12"/>
    <x v="0"/>
    <m/>
  </r>
  <r>
    <x v="3"/>
    <x v="0"/>
    <m/>
  </r>
  <r>
    <x v="20"/>
    <x v="0"/>
    <m/>
  </r>
  <r>
    <x v="2"/>
    <x v="0"/>
    <m/>
  </r>
  <r>
    <x v="0"/>
    <x v="0"/>
    <m/>
  </r>
  <r>
    <x v="19"/>
    <x v="0"/>
    <m/>
  </r>
  <r>
    <x v="2"/>
    <x v="0"/>
    <m/>
  </r>
  <r>
    <x v="7"/>
    <x v="0"/>
    <m/>
  </r>
  <r>
    <x v="5"/>
    <x v="0"/>
    <m/>
  </r>
  <r>
    <x v="5"/>
    <x v="0"/>
    <m/>
  </r>
  <r>
    <x v="0"/>
    <x v="0"/>
    <m/>
  </r>
  <r>
    <x v="10"/>
    <x v="0"/>
    <m/>
  </r>
  <r>
    <x v="7"/>
    <x v="0"/>
    <m/>
  </r>
  <r>
    <x v="0"/>
    <x v="0"/>
    <m/>
  </r>
  <r>
    <x v="19"/>
    <x v="0"/>
    <m/>
  </r>
  <r>
    <x v="19"/>
    <x v="0"/>
    <m/>
  </r>
  <r>
    <x v="17"/>
    <x v="0"/>
    <m/>
  </r>
  <r>
    <x v="19"/>
    <x v="0"/>
    <m/>
  </r>
  <r>
    <x v="15"/>
    <x v="0"/>
    <m/>
  </r>
  <r>
    <x v="14"/>
    <x v="0"/>
    <m/>
  </r>
  <r>
    <x v="20"/>
    <x v="0"/>
    <m/>
  </r>
  <r>
    <x v="22"/>
    <x v="0"/>
    <m/>
  </r>
  <r>
    <x v="9"/>
    <x v="0"/>
    <m/>
  </r>
  <r>
    <x v="15"/>
    <x v="0"/>
    <m/>
  </r>
  <r>
    <x v="1"/>
    <x v="0"/>
    <m/>
  </r>
  <r>
    <x v="4"/>
    <x v="0"/>
    <m/>
  </r>
  <r>
    <x v="12"/>
    <x v="0"/>
    <m/>
  </r>
  <r>
    <x v="21"/>
    <x v="0"/>
    <m/>
  </r>
  <r>
    <x v="5"/>
    <x v="0"/>
    <m/>
  </r>
  <r>
    <x v="19"/>
    <x v="0"/>
    <m/>
  </r>
  <r>
    <x v="23"/>
    <x v="0"/>
    <m/>
  </r>
  <r>
    <x v="21"/>
    <x v="0"/>
    <m/>
  </r>
  <r>
    <x v="7"/>
    <x v="0"/>
    <m/>
  </r>
  <r>
    <x v="10"/>
    <x v="0"/>
    <m/>
  </r>
  <r>
    <x v="6"/>
    <x v="0"/>
    <m/>
  </r>
  <r>
    <x v="1"/>
    <x v="0"/>
    <m/>
  </r>
  <r>
    <x v="20"/>
    <x v="0"/>
    <m/>
  </r>
  <r>
    <x v="10"/>
    <x v="0"/>
    <m/>
  </r>
  <r>
    <x v="4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s v="Horton"/>
    <x v="0"/>
    <x v="0"/>
    <x v="0"/>
    <x v="0"/>
    <n v="2"/>
    <n v="17.100000000000001"/>
    <n v="99"/>
    <x v="0"/>
    <x v="0"/>
    <n v="1"/>
    <n v="18.27"/>
    <n v="100"/>
    <x v="0"/>
    <x v="0"/>
    <n v="1"/>
    <n v="17.420000000000002"/>
    <n v="100"/>
    <x v="0"/>
    <x v="0"/>
    <n v="1"/>
    <n v="20.46"/>
    <n v="100"/>
    <x v="0"/>
    <x v="0"/>
    <n v="1"/>
    <n v="16.29"/>
    <n v="100"/>
    <x v="0"/>
    <x v="0"/>
    <x v="0"/>
    <x v="0"/>
    <x v="0"/>
    <x v="0"/>
    <x v="0"/>
    <n v="599"/>
    <n v="0"/>
  </r>
  <r>
    <s v="Blair"/>
    <x v="0"/>
    <x v="1"/>
    <x v="1"/>
    <x v="0"/>
    <m/>
    <m/>
    <m/>
    <x v="0"/>
    <x v="0"/>
    <m/>
    <m/>
    <m/>
    <x v="0"/>
    <x v="0"/>
    <n v="7"/>
    <n v="19.28"/>
    <n v="95"/>
    <x v="1"/>
    <x v="0"/>
    <n v="3"/>
    <n v="23.43"/>
    <n v="98"/>
    <x v="1"/>
    <x v="0"/>
    <m/>
    <m/>
    <m/>
    <x v="0"/>
    <x v="0"/>
    <x v="1"/>
    <x v="1"/>
    <x v="1"/>
    <x v="1"/>
    <x v="0"/>
    <n v="292"/>
    <n v="300"/>
  </r>
  <r>
    <s v="Moore"/>
    <x v="0"/>
    <x v="0"/>
    <x v="2"/>
    <x v="0"/>
    <n v="4"/>
    <n v="19.34"/>
    <n v="97"/>
    <x v="0"/>
    <x v="0"/>
    <n v="5"/>
    <n v="21.17"/>
    <n v="96"/>
    <x v="0"/>
    <x v="0"/>
    <m/>
    <m/>
    <m/>
    <x v="0"/>
    <x v="0"/>
    <n v="9"/>
    <n v="24.34"/>
    <n v="92"/>
    <x v="0"/>
    <x v="0"/>
    <n v="4"/>
    <n v="17.59"/>
    <n v="97"/>
    <x v="0"/>
    <x v="0"/>
    <x v="2"/>
    <x v="2"/>
    <x v="2"/>
    <x v="0"/>
    <x v="0"/>
    <n v="480"/>
    <n v="0"/>
  </r>
  <r>
    <s v="Dupain"/>
    <x v="1"/>
    <x v="0"/>
    <x v="3"/>
    <x v="0"/>
    <n v="6"/>
    <n v="20.11"/>
    <n v="95"/>
    <x v="0"/>
    <x v="0"/>
    <n v="11"/>
    <n v="22.03"/>
    <n v="90"/>
    <x v="0"/>
    <x v="0"/>
    <n v="11"/>
    <n v="20.55"/>
    <n v="92"/>
    <x v="0"/>
    <x v="0"/>
    <n v="12"/>
    <n v="24.57"/>
    <n v="89"/>
    <x v="0"/>
    <x v="0"/>
    <n v="11"/>
    <n v="19.079999999999998"/>
    <n v="90"/>
    <x v="0"/>
    <x v="0"/>
    <x v="3"/>
    <x v="3"/>
    <x v="3"/>
    <x v="0"/>
    <x v="0"/>
    <n v="553"/>
    <n v="0"/>
  </r>
  <r>
    <s v="Woodfinden"/>
    <x v="2"/>
    <x v="2"/>
    <x v="4"/>
    <x v="0"/>
    <n v="3"/>
    <n v="19.010000000000002"/>
    <n v="98"/>
    <x v="1"/>
    <x v="0"/>
    <m/>
    <m/>
    <m/>
    <x v="0"/>
    <x v="0"/>
    <n v="4"/>
    <n v="18.46"/>
    <n v="97"/>
    <x v="1"/>
    <x v="0"/>
    <n v="4"/>
    <n v="24.05"/>
    <n v="97"/>
    <x v="1"/>
    <x v="0"/>
    <n v="3"/>
    <n v="17.54"/>
    <n v="98"/>
    <x v="1"/>
    <x v="0"/>
    <x v="4"/>
    <x v="4"/>
    <x v="4"/>
    <x v="1"/>
    <x v="0"/>
    <n v="486"/>
    <n v="500"/>
  </r>
  <r>
    <s v="Locke"/>
    <x v="3"/>
    <x v="3"/>
    <x v="0"/>
    <x v="0"/>
    <n v="9"/>
    <n v="20.48"/>
    <n v="92"/>
    <x v="1"/>
    <x v="0"/>
    <n v="9"/>
    <n v="21.45"/>
    <n v="92"/>
    <x v="1"/>
    <x v="0"/>
    <n v="17"/>
    <n v="21.33"/>
    <n v="87"/>
    <x v="2"/>
    <x v="0"/>
    <n v="10"/>
    <n v="24.42"/>
    <n v="91"/>
    <x v="1"/>
    <x v="0"/>
    <n v="10"/>
    <n v="18.48"/>
    <n v="91"/>
    <x v="1"/>
    <x v="0"/>
    <x v="5"/>
    <x v="5"/>
    <x v="5"/>
    <x v="1"/>
    <x v="0"/>
    <n v="548"/>
    <n v="598"/>
  </r>
  <r>
    <s v="Hewings"/>
    <x v="4"/>
    <x v="1"/>
    <x v="5"/>
    <x v="0"/>
    <m/>
    <m/>
    <m/>
    <x v="0"/>
    <x v="0"/>
    <n v="14"/>
    <n v="22.34"/>
    <n v="87"/>
    <x v="2"/>
    <x v="0"/>
    <n v="18"/>
    <n v="21.27"/>
    <n v="86"/>
    <x v="3"/>
    <x v="0"/>
    <n v="14"/>
    <n v="25.53"/>
    <n v="87"/>
    <x v="2"/>
    <x v="0"/>
    <n v="9"/>
    <n v="18.47"/>
    <n v="92"/>
    <x v="1"/>
    <x v="0"/>
    <x v="6"/>
    <x v="6"/>
    <x v="6"/>
    <x v="2"/>
    <x v="0"/>
    <n v="446"/>
    <n v="495"/>
  </r>
  <r>
    <s v="Olliffe"/>
    <x v="4"/>
    <x v="4"/>
    <x v="1"/>
    <x v="0"/>
    <n v="7"/>
    <n v="20.149999999999999"/>
    <n v="94"/>
    <x v="1"/>
    <x v="0"/>
    <m/>
    <m/>
    <m/>
    <x v="0"/>
    <x v="0"/>
    <n v="14"/>
    <n v="21.09"/>
    <n v="90"/>
    <x v="2"/>
    <x v="0"/>
    <n v="5"/>
    <n v="24.07"/>
    <n v="96"/>
    <x v="1"/>
    <x v="0"/>
    <n v="13"/>
    <n v="19.48"/>
    <n v="88"/>
    <x v="2"/>
    <x v="0"/>
    <x v="7"/>
    <x v="7"/>
    <x v="7"/>
    <x v="1"/>
    <x v="0"/>
    <n v="461"/>
    <n v="497"/>
  </r>
  <r>
    <s v="Aston"/>
    <x v="5"/>
    <x v="0"/>
    <x v="6"/>
    <x v="0"/>
    <m/>
    <m/>
    <m/>
    <x v="0"/>
    <x v="0"/>
    <m/>
    <m/>
    <m/>
    <x v="0"/>
    <x v="0"/>
    <m/>
    <m/>
    <m/>
    <x v="0"/>
    <x v="0"/>
    <n v="18"/>
    <n v="26.16"/>
    <n v="83"/>
    <x v="0"/>
    <x v="0"/>
    <n v="16"/>
    <n v="20.09"/>
    <n v="85"/>
    <x v="0"/>
    <x v="0"/>
    <x v="8"/>
    <x v="8"/>
    <x v="8"/>
    <x v="0"/>
    <x v="0"/>
    <n v="260"/>
    <n v="0"/>
  </r>
  <r>
    <s v="Stevens"/>
    <x v="6"/>
    <x v="4"/>
    <x v="4"/>
    <x v="0"/>
    <n v="8"/>
    <n v="20.46"/>
    <n v="93"/>
    <x v="2"/>
    <x v="0"/>
    <n v="6"/>
    <n v="21.21"/>
    <n v="95"/>
    <x v="3"/>
    <x v="0"/>
    <n v="9"/>
    <n v="20.329999999999998"/>
    <n v="93"/>
    <x v="3"/>
    <x v="0"/>
    <n v="7"/>
    <n v="24.17"/>
    <n v="94"/>
    <x v="2"/>
    <x v="0"/>
    <n v="7"/>
    <n v="18.38"/>
    <n v="94"/>
    <x v="1"/>
    <x v="0"/>
    <x v="9"/>
    <x v="9"/>
    <x v="9"/>
    <x v="0"/>
    <x v="0"/>
    <n v="469"/>
    <n v="496"/>
  </r>
  <r>
    <s v="Dobson"/>
    <x v="2"/>
    <x v="4"/>
    <x v="0"/>
    <x v="0"/>
    <n v="20"/>
    <n v="22.33"/>
    <n v="81"/>
    <x v="3"/>
    <x v="0"/>
    <n v="19"/>
    <n v="23.3"/>
    <n v="82"/>
    <x v="4"/>
    <x v="0"/>
    <m/>
    <m/>
    <m/>
    <x v="0"/>
    <x v="0"/>
    <n v="16"/>
    <n v="26"/>
    <n v="85"/>
    <x v="3"/>
    <x v="0"/>
    <n v="14"/>
    <n v="19.57"/>
    <n v="87"/>
    <x v="3"/>
    <x v="0"/>
    <x v="10"/>
    <x v="10"/>
    <x v="10"/>
    <x v="2"/>
    <x v="0"/>
    <n v="426"/>
    <n v="484"/>
  </r>
  <r>
    <s v="Gentry"/>
    <x v="6"/>
    <x v="0"/>
    <x v="7"/>
    <x v="0"/>
    <m/>
    <m/>
    <m/>
    <x v="0"/>
    <x v="0"/>
    <m/>
    <m/>
    <m/>
    <x v="0"/>
    <x v="0"/>
    <n v="32"/>
    <n v="23.05"/>
    <n v="74"/>
    <x v="0"/>
    <x v="0"/>
    <n v="24"/>
    <n v="27.14"/>
    <n v="77"/>
    <x v="0"/>
    <x v="0"/>
    <n v="22"/>
    <n v="21.29"/>
    <n v="79"/>
    <x v="0"/>
    <x v="0"/>
    <x v="11"/>
    <x v="11"/>
    <x v="11"/>
    <x v="0"/>
    <x v="0"/>
    <n v="319"/>
    <n v="0"/>
  </r>
  <r>
    <s v="Reed"/>
    <x v="7"/>
    <x v="3"/>
    <x v="8"/>
    <x v="0"/>
    <n v="14"/>
    <n v="21.15"/>
    <n v="87"/>
    <x v="2"/>
    <x v="0"/>
    <n v="13"/>
    <n v="22.28"/>
    <n v="88"/>
    <x v="3"/>
    <x v="0"/>
    <n v="22"/>
    <n v="21.46"/>
    <n v="82"/>
    <x v="4"/>
    <x v="0"/>
    <n v="21"/>
    <n v="26.39"/>
    <n v="80"/>
    <x v="2"/>
    <x v="0"/>
    <n v="15"/>
    <n v="20.07"/>
    <n v="86"/>
    <x v="2"/>
    <x v="0"/>
    <x v="12"/>
    <x v="12"/>
    <x v="12"/>
    <x v="2"/>
    <x v="0"/>
    <n v="511"/>
    <n v="592"/>
  </r>
  <r>
    <s v="Croome"/>
    <x v="2"/>
    <x v="4"/>
    <x v="3"/>
    <x v="0"/>
    <n v="18"/>
    <n v="21.59"/>
    <n v="83"/>
    <x v="4"/>
    <x v="0"/>
    <n v="18"/>
    <n v="23.17"/>
    <n v="83"/>
    <x v="5"/>
    <x v="0"/>
    <m/>
    <m/>
    <m/>
    <x v="0"/>
    <x v="0"/>
    <n v="20"/>
    <n v="26.31"/>
    <n v="81"/>
    <x v="4"/>
    <x v="0"/>
    <n v="18"/>
    <n v="20.21"/>
    <n v="83"/>
    <x v="4"/>
    <x v="0"/>
    <x v="13"/>
    <x v="13"/>
    <x v="13"/>
    <x v="3"/>
    <x v="0"/>
    <n v="417"/>
    <n v="482"/>
  </r>
  <r>
    <s v="Collins"/>
    <x v="1"/>
    <x v="3"/>
    <x v="9"/>
    <x v="0"/>
    <m/>
    <m/>
    <m/>
    <x v="0"/>
    <x v="0"/>
    <m/>
    <m/>
    <m/>
    <x v="0"/>
    <x v="0"/>
    <n v="39"/>
    <n v="23.33"/>
    <n v="68"/>
    <x v="5"/>
    <x v="0"/>
    <m/>
    <m/>
    <m/>
    <x v="0"/>
    <x v="0"/>
    <m/>
    <m/>
    <m/>
    <x v="0"/>
    <x v="0"/>
    <x v="14"/>
    <x v="14"/>
    <x v="14"/>
    <x v="4"/>
    <x v="0"/>
    <n v="154"/>
    <n v="193"/>
  </r>
  <r>
    <s v="Caunter"/>
    <x v="8"/>
    <x v="3"/>
    <x v="6"/>
    <x v="0"/>
    <m/>
    <m/>
    <m/>
    <x v="0"/>
    <x v="0"/>
    <m/>
    <m/>
    <m/>
    <x v="0"/>
    <x v="0"/>
    <n v="36"/>
    <n v="23.16"/>
    <n v="71"/>
    <x v="6"/>
    <x v="0"/>
    <n v="25"/>
    <n v="27.34"/>
    <n v="76"/>
    <x v="5"/>
    <x v="0"/>
    <n v="24"/>
    <n v="21.44"/>
    <n v="77"/>
    <x v="3"/>
    <x v="0"/>
    <x v="15"/>
    <x v="15"/>
    <x v="15"/>
    <x v="3"/>
    <x v="0"/>
    <n v="309"/>
    <n v="389"/>
  </r>
  <r>
    <s v="Teed"/>
    <x v="9"/>
    <x v="1"/>
    <x v="3"/>
    <x v="0"/>
    <n v="21"/>
    <n v="22.52"/>
    <n v="80"/>
    <x v="1"/>
    <x v="0"/>
    <n v="29"/>
    <n v="25.57"/>
    <n v="72"/>
    <x v="6"/>
    <x v="0"/>
    <m/>
    <m/>
    <m/>
    <x v="0"/>
    <x v="0"/>
    <n v="27"/>
    <n v="28.22"/>
    <n v="74"/>
    <x v="6"/>
    <x v="0"/>
    <n v="26"/>
    <n v="22.05"/>
    <n v="75"/>
    <x v="4"/>
    <x v="0"/>
    <x v="16"/>
    <x v="16"/>
    <x v="16"/>
    <x v="4"/>
    <x v="0"/>
    <n v="385"/>
    <n v="486"/>
  </r>
  <r>
    <s v="Jones"/>
    <x v="1"/>
    <x v="0"/>
    <x v="3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17"/>
    <x v="17"/>
    <x v="17"/>
    <x v="0"/>
    <x v="0"/>
    <n v="83"/>
    <n v="0"/>
  </r>
  <r>
    <s v="Elsworth"/>
    <x v="2"/>
    <x v="2"/>
    <x v="10"/>
    <x v="0"/>
    <n v="28"/>
    <n v="24.33"/>
    <n v="73"/>
    <x v="4"/>
    <x v="0"/>
    <m/>
    <m/>
    <m/>
    <x v="0"/>
    <x v="0"/>
    <n v="48"/>
    <n v="25.21"/>
    <n v="59"/>
    <x v="0"/>
    <x v="0"/>
    <n v="29"/>
    <n v="29.14"/>
    <n v="72"/>
    <x v="5"/>
    <x v="0"/>
    <m/>
    <m/>
    <m/>
    <x v="0"/>
    <x v="0"/>
    <x v="18"/>
    <x v="18"/>
    <x v="18"/>
    <x v="2"/>
    <x v="0"/>
    <n v="286"/>
    <n v="293"/>
  </r>
  <r>
    <s v="Hindle"/>
    <x v="7"/>
    <x v="5"/>
    <x v="5"/>
    <x v="0"/>
    <n v="31"/>
    <n v="26.17"/>
    <n v="70"/>
    <x v="2"/>
    <x v="0"/>
    <n v="33"/>
    <n v="27.49"/>
    <n v="68"/>
    <x v="2"/>
    <x v="0"/>
    <n v="51"/>
    <n v="26.21"/>
    <n v="56"/>
    <x v="2"/>
    <x v="0"/>
    <n v="35"/>
    <n v="31.48"/>
    <n v="66"/>
    <x v="2"/>
    <x v="0"/>
    <m/>
    <m/>
    <m/>
    <x v="0"/>
    <x v="0"/>
    <x v="19"/>
    <x v="19"/>
    <x v="19"/>
    <x v="1"/>
    <x v="0"/>
    <n v="341"/>
    <n v="494"/>
  </r>
  <r>
    <s v="Eastwood"/>
    <x v="10"/>
    <x v="5"/>
    <x v="11"/>
    <x v="0"/>
    <n v="35"/>
    <n v="28.01"/>
    <n v="66"/>
    <x v="5"/>
    <x v="0"/>
    <n v="34"/>
    <n v="28.33"/>
    <n v="67"/>
    <x v="5"/>
    <x v="0"/>
    <m/>
    <m/>
    <m/>
    <x v="0"/>
    <x v="0"/>
    <m/>
    <m/>
    <m/>
    <x v="0"/>
    <x v="0"/>
    <m/>
    <m/>
    <m/>
    <x v="0"/>
    <x v="0"/>
    <x v="20"/>
    <x v="20"/>
    <x v="20"/>
    <x v="2"/>
    <x v="0"/>
    <n v="213"/>
    <n v="293"/>
  </r>
  <r>
    <s v="Burns"/>
    <x v="4"/>
    <x v="5"/>
    <x v="12"/>
    <x v="0"/>
    <n v="34"/>
    <n v="27.17"/>
    <n v="67"/>
    <x v="6"/>
    <x v="0"/>
    <m/>
    <m/>
    <m/>
    <x v="0"/>
    <x v="0"/>
    <n v="54"/>
    <n v="28.2"/>
    <n v="53"/>
    <x v="4"/>
    <x v="0"/>
    <n v="38"/>
    <n v="36.11"/>
    <n v="63"/>
    <x v="5"/>
    <x v="0"/>
    <n v="34"/>
    <n v="25.23"/>
    <n v="67"/>
    <x v="2"/>
    <x v="0"/>
    <x v="21"/>
    <x v="21"/>
    <x v="21"/>
    <x v="4"/>
    <x v="0"/>
    <n v="329"/>
    <n v="490"/>
  </r>
  <r>
    <s v="Leal"/>
    <x v="11"/>
    <x v="0"/>
    <x v="13"/>
    <x v="0"/>
    <n v="5"/>
    <n v="19.57"/>
    <n v="96"/>
    <x v="0"/>
    <x v="0"/>
    <n v="8"/>
    <n v="21.38"/>
    <n v="93"/>
    <x v="0"/>
    <x v="0"/>
    <n v="8"/>
    <n v="20.190000000000001"/>
    <n v="94"/>
    <x v="0"/>
    <x v="0"/>
    <n v="6"/>
    <n v="24.11"/>
    <n v="95"/>
    <x v="0"/>
    <x v="0"/>
    <n v="8"/>
    <n v="18.43"/>
    <n v="93"/>
    <x v="0"/>
    <x v="0"/>
    <x v="9"/>
    <x v="9"/>
    <x v="9"/>
    <x v="0"/>
    <x v="0"/>
    <n v="471"/>
    <n v="0"/>
  </r>
  <r>
    <s v="Caunter"/>
    <x v="7"/>
    <x v="4"/>
    <x v="6"/>
    <x v="0"/>
    <n v="29"/>
    <n v="25.17"/>
    <n v="72"/>
    <x v="7"/>
    <x v="0"/>
    <n v="32"/>
    <n v="27.43"/>
    <n v="69"/>
    <x v="7"/>
    <x v="0"/>
    <n v="52"/>
    <n v="26.44"/>
    <n v="55"/>
    <x v="6"/>
    <x v="0"/>
    <n v="34"/>
    <n v="31.33"/>
    <n v="67"/>
    <x v="7"/>
    <x v="0"/>
    <n v="33"/>
    <n v="24.2"/>
    <n v="68"/>
    <x v="5"/>
    <x v="0"/>
    <x v="9"/>
    <x v="9"/>
    <x v="9"/>
    <x v="0"/>
    <x v="0"/>
    <n v="331"/>
    <n v="474"/>
  </r>
  <r>
    <s v="Warren"/>
    <x v="7"/>
    <x v="5"/>
    <x v="0"/>
    <x v="0"/>
    <n v="22"/>
    <n v="22.56"/>
    <n v="79"/>
    <x v="1"/>
    <x v="0"/>
    <n v="21"/>
    <n v="23.56"/>
    <n v="80"/>
    <x v="1"/>
    <x v="0"/>
    <n v="24"/>
    <n v="21.59"/>
    <n v="80"/>
    <x v="1"/>
    <x v="0"/>
    <n v="19"/>
    <n v="26.18"/>
    <n v="82"/>
    <x v="1"/>
    <x v="0"/>
    <n v="17"/>
    <n v="20.13"/>
    <n v="84"/>
    <x v="1"/>
    <x v="0"/>
    <x v="9"/>
    <x v="9"/>
    <x v="9"/>
    <x v="0"/>
    <x v="0"/>
    <n v="405"/>
    <n v="500"/>
  </r>
  <r>
    <s v="Haines"/>
    <x v="10"/>
    <x v="2"/>
    <x v="14"/>
    <x v="0"/>
    <n v="11"/>
    <n v="21.01"/>
    <n v="90"/>
    <x v="2"/>
    <x v="0"/>
    <n v="22"/>
    <n v="24.07"/>
    <n v="79"/>
    <x v="1"/>
    <x v="0"/>
    <n v="50"/>
    <n v="25.33"/>
    <n v="57"/>
    <x v="6"/>
    <x v="0"/>
    <n v="23"/>
    <n v="27.11"/>
    <n v="78"/>
    <x v="2"/>
    <x v="0"/>
    <n v="20"/>
    <n v="20.23"/>
    <n v="81"/>
    <x v="2"/>
    <x v="0"/>
    <x v="9"/>
    <x v="9"/>
    <x v="9"/>
    <x v="0"/>
    <x v="0"/>
    <n v="385"/>
    <n v="493"/>
  </r>
  <r>
    <s v="Cummings"/>
    <x v="12"/>
    <x v="4"/>
    <x v="15"/>
    <x v="0"/>
    <n v="12"/>
    <n v="21.08"/>
    <n v="89"/>
    <x v="6"/>
    <x v="0"/>
    <n v="15"/>
    <n v="22.43"/>
    <n v="86"/>
    <x v="2"/>
    <x v="0"/>
    <m/>
    <m/>
    <m/>
    <x v="0"/>
    <x v="0"/>
    <n v="13"/>
    <n v="25.42"/>
    <n v="88"/>
    <x v="6"/>
    <x v="0"/>
    <m/>
    <m/>
    <m/>
    <x v="0"/>
    <x v="0"/>
    <x v="9"/>
    <x v="9"/>
    <x v="9"/>
    <x v="0"/>
    <x v="0"/>
    <n v="263"/>
    <n v="293"/>
  </r>
  <r>
    <s v="Cork"/>
    <x v="13"/>
    <x v="1"/>
    <x v="16"/>
    <x v="0"/>
    <n v="36"/>
    <n v="30.29"/>
    <n v="65"/>
    <x v="4"/>
    <x v="0"/>
    <n v="35"/>
    <n v="33.5"/>
    <n v="66"/>
    <x v="8"/>
    <x v="0"/>
    <n v="55"/>
    <n v="31.16"/>
    <n v="52"/>
    <x v="7"/>
    <x v="0"/>
    <n v="39"/>
    <n v="39.35"/>
    <n v="62"/>
    <x v="8"/>
    <x v="0"/>
    <n v="35"/>
    <n v="27.16"/>
    <n v="66"/>
    <x v="5"/>
    <x v="0"/>
    <x v="9"/>
    <x v="9"/>
    <x v="9"/>
    <x v="0"/>
    <x v="0"/>
    <n v="311"/>
    <n v="468"/>
  </r>
  <r>
    <s v="Gibson"/>
    <x v="9"/>
    <x v="1"/>
    <x v="15"/>
    <x v="0"/>
    <n v="23"/>
    <n v="23.17"/>
    <n v="78"/>
    <x v="2"/>
    <x v="0"/>
    <n v="20"/>
    <n v="23.38"/>
    <n v="81"/>
    <x v="5"/>
    <x v="0"/>
    <n v="29"/>
    <n v="22.4"/>
    <n v="76"/>
    <x v="2"/>
    <x v="0"/>
    <n v="22"/>
    <n v="26.59"/>
    <n v="79"/>
    <x v="5"/>
    <x v="0"/>
    <m/>
    <m/>
    <m/>
    <x v="0"/>
    <x v="0"/>
    <x v="9"/>
    <x v="9"/>
    <x v="9"/>
    <x v="0"/>
    <x v="0"/>
    <n v="314"/>
    <n v="392"/>
  </r>
  <r>
    <s v="Buckley"/>
    <x v="2"/>
    <x v="5"/>
    <x v="16"/>
    <x v="0"/>
    <n v="37"/>
    <n v="35.049999999999997"/>
    <n v="64"/>
    <x v="4"/>
    <x v="0"/>
    <n v="36"/>
    <n v="40.01"/>
    <n v="65"/>
    <x v="4"/>
    <x v="0"/>
    <n v="56"/>
    <n v="35.14"/>
    <n v="51"/>
    <x v="6"/>
    <x v="0"/>
    <n v="40"/>
    <n v="44.55"/>
    <n v="61"/>
    <x v="6"/>
    <x v="0"/>
    <n v="37"/>
    <n v="31.05"/>
    <n v="64"/>
    <x v="3"/>
    <x v="0"/>
    <x v="9"/>
    <x v="9"/>
    <x v="9"/>
    <x v="0"/>
    <x v="0"/>
    <n v="305"/>
    <n v="483"/>
  </r>
  <r>
    <s v="Coyne"/>
    <x v="4"/>
    <x v="4"/>
    <x v="0"/>
    <x v="0"/>
    <m/>
    <m/>
    <m/>
    <x v="0"/>
    <x v="0"/>
    <n v="2"/>
    <n v="18.34"/>
    <n v="99"/>
    <x v="1"/>
    <x v="0"/>
    <n v="2"/>
    <n v="18.04"/>
    <n v="99"/>
    <x v="1"/>
    <x v="0"/>
    <m/>
    <m/>
    <m/>
    <x v="0"/>
    <x v="0"/>
    <m/>
    <m/>
    <m/>
    <x v="0"/>
    <x v="0"/>
    <x v="9"/>
    <x v="9"/>
    <x v="9"/>
    <x v="0"/>
    <x v="0"/>
    <n v="198"/>
    <n v="200"/>
  </r>
  <r>
    <s v="Woolgar"/>
    <x v="2"/>
    <x v="1"/>
    <x v="11"/>
    <x v="0"/>
    <n v="25"/>
    <n v="23.48"/>
    <n v="76"/>
    <x v="6"/>
    <x v="0"/>
    <m/>
    <m/>
    <m/>
    <x v="0"/>
    <x v="0"/>
    <m/>
    <m/>
    <m/>
    <x v="0"/>
    <x v="0"/>
    <n v="31"/>
    <n v="29.31"/>
    <n v="70"/>
    <x v="7"/>
    <x v="0"/>
    <n v="30"/>
    <n v="23.12"/>
    <n v="71"/>
    <x v="6"/>
    <x v="0"/>
    <x v="9"/>
    <x v="9"/>
    <x v="9"/>
    <x v="0"/>
    <x v="0"/>
    <n v="217"/>
    <n v="288"/>
  </r>
  <r>
    <s v="Hales"/>
    <x v="6"/>
    <x v="2"/>
    <x v="5"/>
    <x v="0"/>
    <n v="26"/>
    <n v="24.05"/>
    <n v="75"/>
    <x v="5"/>
    <x v="0"/>
    <m/>
    <m/>
    <m/>
    <x v="0"/>
    <x v="0"/>
    <n v="46"/>
    <n v="24.53"/>
    <n v="61"/>
    <x v="4"/>
    <x v="0"/>
    <n v="32"/>
    <n v="30.15"/>
    <n v="69"/>
    <x v="6"/>
    <x v="0"/>
    <m/>
    <m/>
    <m/>
    <x v="0"/>
    <x v="0"/>
    <x v="9"/>
    <x v="9"/>
    <x v="9"/>
    <x v="0"/>
    <x v="0"/>
    <n v="205"/>
    <n v="291"/>
  </r>
  <r>
    <s v="Rigler"/>
    <x v="10"/>
    <x v="2"/>
    <x v="11"/>
    <x v="0"/>
    <n v="33"/>
    <n v="26.34"/>
    <n v="68"/>
    <x v="3"/>
    <x v="0"/>
    <m/>
    <m/>
    <m/>
    <x v="0"/>
    <x v="0"/>
    <m/>
    <m/>
    <m/>
    <x v="0"/>
    <x v="0"/>
    <n v="36"/>
    <n v="31.53"/>
    <n v="65"/>
    <x v="3"/>
    <x v="0"/>
    <n v="32"/>
    <n v="23.44"/>
    <n v="69"/>
    <x v="3"/>
    <x v="0"/>
    <x v="9"/>
    <x v="9"/>
    <x v="9"/>
    <x v="0"/>
    <x v="0"/>
    <n v="202"/>
    <n v="289"/>
  </r>
  <r>
    <s v="Lawrence"/>
    <x v="2"/>
    <x v="0"/>
    <x v="17"/>
    <x v="0"/>
    <n v="10"/>
    <n v="21.04"/>
    <n v="91"/>
    <x v="0"/>
    <x v="0"/>
    <n v="10"/>
    <n v="21.56"/>
    <n v="91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82"/>
    <n v="0"/>
  </r>
  <r>
    <s v="Dabbs"/>
    <x v="2"/>
    <x v="4"/>
    <x v="5"/>
    <x v="0"/>
    <n v="17"/>
    <n v="21.38"/>
    <n v="84"/>
    <x v="5"/>
    <x v="0"/>
    <m/>
    <m/>
    <m/>
    <x v="0"/>
    <x v="0"/>
    <n v="16"/>
    <n v="21.19"/>
    <n v="88"/>
    <x v="4"/>
    <x v="0"/>
    <m/>
    <m/>
    <m/>
    <x v="0"/>
    <x v="0"/>
    <m/>
    <m/>
    <m/>
    <x v="0"/>
    <x v="0"/>
    <x v="9"/>
    <x v="9"/>
    <x v="9"/>
    <x v="0"/>
    <x v="0"/>
    <n v="172"/>
    <n v="194"/>
  </r>
  <r>
    <s v="Dawson"/>
    <x v="9"/>
    <x v="2"/>
    <x v="14"/>
    <x v="0"/>
    <n v="15"/>
    <n v="21.2"/>
    <n v="86"/>
    <x v="6"/>
    <x v="0"/>
    <m/>
    <m/>
    <m/>
    <x v="0"/>
    <x v="0"/>
    <n v="20"/>
    <n v="21.38"/>
    <n v="84"/>
    <x v="3"/>
    <x v="0"/>
    <m/>
    <m/>
    <m/>
    <x v="0"/>
    <x v="0"/>
    <m/>
    <m/>
    <m/>
    <x v="0"/>
    <x v="0"/>
    <x v="9"/>
    <x v="9"/>
    <x v="9"/>
    <x v="0"/>
    <x v="0"/>
    <n v="170"/>
    <n v="197"/>
  </r>
  <r>
    <s v="Hughes"/>
    <x v="14"/>
    <x v="0"/>
    <x v="18"/>
    <x v="0"/>
    <n v="19"/>
    <n v="22.13"/>
    <n v="82"/>
    <x v="0"/>
    <x v="0"/>
    <m/>
    <m/>
    <m/>
    <x v="0"/>
    <x v="0"/>
    <n v="26"/>
    <n v="22.11"/>
    <n v="78"/>
    <x v="0"/>
    <x v="0"/>
    <m/>
    <m/>
    <m/>
    <x v="0"/>
    <x v="0"/>
    <m/>
    <m/>
    <m/>
    <x v="0"/>
    <x v="0"/>
    <x v="9"/>
    <x v="9"/>
    <x v="9"/>
    <x v="0"/>
    <x v="0"/>
    <n v="160"/>
    <n v="0"/>
  </r>
  <r>
    <s v="Tubbs"/>
    <x v="4"/>
    <x v="1"/>
    <x v="15"/>
    <x v="0"/>
    <n v="27"/>
    <n v="24.17"/>
    <n v="74"/>
    <x v="5"/>
    <x v="0"/>
    <n v="30"/>
    <n v="26.12"/>
    <n v="71"/>
    <x v="9"/>
    <x v="0"/>
    <m/>
    <m/>
    <m/>
    <x v="0"/>
    <x v="0"/>
    <m/>
    <m/>
    <m/>
    <x v="0"/>
    <x v="0"/>
    <m/>
    <m/>
    <m/>
    <x v="0"/>
    <x v="0"/>
    <x v="9"/>
    <x v="9"/>
    <x v="9"/>
    <x v="0"/>
    <x v="0"/>
    <n v="145"/>
    <n v="190"/>
  </r>
  <r>
    <s v="Barnes"/>
    <x v="9"/>
    <x v="0"/>
    <x v="4"/>
    <x v="0"/>
    <n v="1"/>
    <n v="17.079999999999998"/>
    <n v="100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00"/>
    <n v="0"/>
  </r>
  <r>
    <s v="Amery"/>
    <x v="2"/>
    <x v="0"/>
    <x v="18"/>
    <x v="0"/>
    <n v="13"/>
    <n v="21.12"/>
    <n v="88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8"/>
    <n v="0"/>
  </r>
  <r>
    <s v="Trehane"/>
    <x v="6"/>
    <x v="0"/>
    <x v="0"/>
    <x v="0"/>
    <n v="16"/>
    <n v="21.29"/>
    <n v="85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5"/>
    <n v="0"/>
  </r>
  <r>
    <s v="Harrison"/>
    <x v="15"/>
    <x v="0"/>
    <x v="4"/>
    <x v="0"/>
    <n v="24"/>
    <n v="23.31"/>
    <n v="77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7"/>
    <n v="0"/>
  </r>
  <r>
    <s v="Robinson"/>
    <x v="3"/>
    <x v="0"/>
    <x v="15"/>
    <x v="0"/>
    <n v="30"/>
    <n v="25.2"/>
    <n v="71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1"/>
    <n v="0"/>
  </r>
  <r>
    <s v="Shearer"/>
    <x v="14"/>
    <x v="0"/>
    <x v="15"/>
    <x v="0"/>
    <n v="32"/>
    <n v="25.2"/>
    <n v="69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69"/>
    <n v="0"/>
  </r>
  <r>
    <s v="Allen"/>
    <x v="7"/>
    <x v="0"/>
    <x v="14"/>
    <x v="0"/>
    <m/>
    <m/>
    <m/>
    <x v="0"/>
    <x v="0"/>
    <n v="17"/>
    <n v="23.14"/>
    <n v="84"/>
    <x v="0"/>
    <x v="0"/>
    <n v="19"/>
    <n v="21.33"/>
    <n v="85"/>
    <x v="0"/>
    <x v="0"/>
    <n v="15"/>
    <n v="25.56"/>
    <n v="86"/>
    <x v="0"/>
    <x v="0"/>
    <m/>
    <m/>
    <m/>
    <x v="0"/>
    <x v="0"/>
    <x v="9"/>
    <x v="9"/>
    <x v="9"/>
    <x v="0"/>
    <x v="0"/>
    <n v="255"/>
    <n v="0"/>
  </r>
  <r>
    <s v="Brown"/>
    <x v="3"/>
    <x v="2"/>
    <x v="14"/>
    <x v="0"/>
    <m/>
    <m/>
    <m/>
    <x v="0"/>
    <x v="0"/>
    <m/>
    <m/>
    <m/>
    <x v="0"/>
    <x v="0"/>
    <n v="25"/>
    <n v="22.06"/>
    <n v="79"/>
    <x v="2"/>
    <x v="0"/>
    <m/>
    <m/>
    <m/>
    <x v="0"/>
    <x v="0"/>
    <m/>
    <m/>
    <m/>
    <x v="0"/>
    <x v="0"/>
    <x v="9"/>
    <x v="9"/>
    <x v="9"/>
    <x v="0"/>
    <x v="0"/>
    <n v="79"/>
    <n v="98"/>
  </r>
  <r>
    <s v="Buckingham"/>
    <x v="1"/>
    <x v="0"/>
    <x v="19"/>
    <x v="0"/>
    <m/>
    <m/>
    <m/>
    <x v="0"/>
    <x v="0"/>
    <m/>
    <m/>
    <m/>
    <x v="0"/>
    <x v="0"/>
    <n v="6"/>
    <n v="19.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Cook"/>
    <x v="2"/>
    <x v="1"/>
    <x v="20"/>
    <x v="0"/>
    <m/>
    <m/>
    <m/>
    <x v="0"/>
    <x v="0"/>
    <m/>
    <m/>
    <m/>
    <x v="0"/>
    <x v="0"/>
    <n v="34"/>
    <n v="23.11"/>
    <n v="72"/>
    <x v="6"/>
    <x v="0"/>
    <n v="30"/>
    <n v="29.16"/>
    <n v="71"/>
    <x v="4"/>
    <x v="0"/>
    <n v="21"/>
    <n v="21.13"/>
    <n v="80"/>
    <x v="2"/>
    <x v="0"/>
    <x v="9"/>
    <x v="9"/>
    <x v="9"/>
    <x v="0"/>
    <x v="0"/>
    <n v="223"/>
    <n v="290"/>
  </r>
  <r>
    <s v="Youngman"/>
    <x v="6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22"/>
    <x v="22"/>
    <x v="22"/>
    <x v="4"/>
    <x v="0"/>
    <n v="90"/>
    <n v="98"/>
  </r>
  <r>
    <s v="Skelton"/>
    <x v="16"/>
    <x v="4"/>
    <x v="13"/>
    <x v="0"/>
    <m/>
    <m/>
    <m/>
    <x v="0"/>
    <x v="0"/>
    <m/>
    <m/>
    <m/>
    <x v="0"/>
    <x v="0"/>
    <m/>
    <m/>
    <m/>
    <x v="0"/>
    <x v="0"/>
    <n v="8"/>
    <n v="24.25"/>
    <n v="93"/>
    <x v="5"/>
    <x v="0"/>
    <m/>
    <m/>
    <m/>
    <x v="0"/>
    <x v="0"/>
    <x v="9"/>
    <x v="9"/>
    <x v="9"/>
    <x v="0"/>
    <x v="0"/>
    <n v="93"/>
    <n v="98"/>
  </r>
  <r>
    <s v="Cross"/>
    <x v="9"/>
    <x v="0"/>
    <x v="4"/>
    <x v="0"/>
    <m/>
    <m/>
    <m/>
    <x v="0"/>
    <x v="0"/>
    <m/>
    <m/>
    <m/>
    <x v="0"/>
    <x v="0"/>
    <m/>
    <m/>
    <m/>
    <x v="0"/>
    <x v="0"/>
    <n v="2"/>
    <n v="23.27"/>
    <n v="99"/>
    <x v="0"/>
    <x v="0"/>
    <m/>
    <m/>
    <m/>
    <x v="0"/>
    <x v="0"/>
    <x v="9"/>
    <x v="9"/>
    <x v="9"/>
    <x v="0"/>
    <x v="0"/>
    <n v="99"/>
    <n v="0"/>
  </r>
  <r>
    <s v="Crowle"/>
    <x v="14"/>
    <x v="1"/>
    <x v="21"/>
    <x v="0"/>
    <m/>
    <m/>
    <m/>
    <x v="0"/>
    <x v="0"/>
    <n v="3"/>
    <n v="19.23"/>
    <n v="98"/>
    <x v="1"/>
    <x v="0"/>
    <m/>
    <m/>
    <m/>
    <x v="0"/>
    <x v="0"/>
    <m/>
    <m/>
    <m/>
    <x v="0"/>
    <x v="0"/>
    <m/>
    <m/>
    <m/>
    <x v="0"/>
    <x v="0"/>
    <x v="9"/>
    <x v="9"/>
    <x v="9"/>
    <x v="0"/>
    <x v="0"/>
    <n v="98"/>
    <n v="100"/>
  </r>
  <r>
    <s v="Daniel"/>
    <x v="0"/>
    <x v="1"/>
    <x v="6"/>
    <x v="0"/>
    <m/>
    <m/>
    <m/>
    <x v="0"/>
    <x v="0"/>
    <m/>
    <m/>
    <m/>
    <x v="0"/>
    <x v="0"/>
    <m/>
    <m/>
    <m/>
    <x v="0"/>
    <x v="0"/>
    <m/>
    <m/>
    <m/>
    <x v="0"/>
    <x v="0"/>
    <n v="36"/>
    <n v="27.59"/>
    <n v="65"/>
    <x v="7"/>
    <x v="0"/>
    <x v="9"/>
    <x v="9"/>
    <x v="9"/>
    <x v="0"/>
    <x v="0"/>
    <n v="65"/>
    <n v="94"/>
  </r>
  <r>
    <s v="Davies"/>
    <x v="6"/>
    <x v="1"/>
    <x v="11"/>
    <x v="0"/>
    <m/>
    <m/>
    <m/>
    <x v="0"/>
    <x v="0"/>
    <m/>
    <m/>
    <m/>
    <x v="0"/>
    <x v="0"/>
    <m/>
    <m/>
    <m/>
    <x v="0"/>
    <x v="0"/>
    <n v="28"/>
    <n v="28.5"/>
    <n v="73"/>
    <x v="3"/>
    <x v="0"/>
    <m/>
    <m/>
    <m/>
    <x v="0"/>
    <x v="0"/>
    <x v="9"/>
    <x v="9"/>
    <x v="9"/>
    <x v="0"/>
    <x v="0"/>
    <n v="73"/>
    <n v="96"/>
  </r>
  <r>
    <s v="Dupain"/>
    <x v="17"/>
    <x v="0"/>
    <x v="3"/>
    <x v="0"/>
    <m/>
    <m/>
    <m/>
    <x v="0"/>
    <x v="0"/>
    <m/>
    <m/>
    <m/>
    <x v="0"/>
    <x v="0"/>
    <n v="38"/>
    <n v="23.19"/>
    <n v="69"/>
    <x v="0"/>
    <x v="0"/>
    <m/>
    <m/>
    <m/>
    <x v="0"/>
    <x v="0"/>
    <n v="19"/>
    <n v="20.22"/>
    <n v="82"/>
    <x v="0"/>
    <x v="0"/>
    <x v="9"/>
    <x v="9"/>
    <x v="9"/>
    <x v="0"/>
    <x v="0"/>
    <n v="151"/>
    <n v="0"/>
  </r>
  <r>
    <s v="Edwards"/>
    <x v="4"/>
    <x v="0"/>
    <x v="20"/>
    <x v="0"/>
    <m/>
    <m/>
    <m/>
    <x v="0"/>
    <x v="0"/>
    <m/>
    <m/>
    <m/>
    <x v="0"/>
    <x v="0"/>
    <n v="47"/>
    <n v="25.11"/>
    <n v="60"/>
    <x v="0"/>
    <x v="0"/>
    <m/>
    <m/>
    <m/>
    <x v="0"/>
    <x v="0"/>
    <m/>
    <m/>
    <m/>
    <x v="0"/>
    <x v="0"/>
    <x v="9"/>
    <x v="9"/>
    <x v="9"/>
    <x v="0"/>
    <x v="0"/>
    <n v="60"/>
    <n v="0"/>
  </r>
  <r>
    <s v="Evans"/>
    <x v="11"/>
    <x v="0"/>
    <x v="2"/>
    <x v="0"/>
    <m/>
    <m/>
    <m/>
    <x v="0"/>
    <x v="0"/>
    <m/>
    <m/>
    <m/>
    <x v="0"/>
    <x v="0"/>
    <m/>
    <m/>
    <m/>
    <x v="0"/>
    <x v="0"/>
    <n v="17"/>
    <n v="26.1"/>
    <n v="84"/>
    <x v="0"/>
    <x v="0"/>
    <m/>
    <m/>
    <m/>
    <x v="0"/>
    <x v="0"/>
    <x v="9"/>
    <x v="9"/>
    <x v="9"/>
    <x v="0"/>
    <x v="0"/>
    <n v="84"/>
    <n v="0"/>
  </r>
  <r>
    <s v="Feesey"/>
    <x v="7"/>
    <x v="0"/>
    <x v="13"/>
    <x v="0"/>
    <m/>
    <m/>
    <m/>
    <x v="0"/>
    <x v="0"/>
    <m/>
    <m/>
    <m/>
    <x v="0"/>
    <x v="0"/>
    <n v="45"/>
    <n v="24.43"/>
    <n v="62"/>
    <x v="0"/>
    <x v="0"/>
    <m/>
    <m/>
    <m/>
    <x v="0"/>
    <x v="0"/>
    <m/>
    <m/>
    <m/>
    <x v="0"/>
    <x v="0"/>
    <x v="9"/>
    <x v="9"/>
    <x v="9"/>
    <x v="0"/>
    <x v="0"/>
    <n v="62"/>
    <n v="0"/>
  </r>
  <r>
    <s v="Fisher"/>
    <x v="6"/>
    <x v="0"/>
    <x v="19"/>
    <x v="0"/>
    <m/>
    <m/>
    <m/>
    <x v="0"/>
    <x v="0"/>
    <m/>
    <m/>
    <m/>
    <x v="0"/>
    <x v="0"/>
    <n v="35"/>
    <n v="23.1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Flannagan"/>
    <x v="18"/>
    <x v="0"/>
    <x v="2"/>
    <x v="0"/>
    <m/>
    <m/>
    <m/>
    <x v="0"/>
    <x v="0"/>
    <n v="4"/>
    <n v="19.48"/>
    <n v="97"/>
    <x v="0"/>
    <x v="0"/>
    <n v="3"/>
    <n v="18.440000000000001"/>
    <n v="98"/>
    <x v="0"/>
    <x v="0"/>
    <m/>
    <m/>
    <m/>
    <x v="0"/>
    <x v="0"/>
    <m/>
    <m/>
    <m/>
    <x v="0"/>
    <x v="0"/>
    <x v="9"/>
    <x v="9"/>
    <x v="9"/>
    <x v="0"/>
    <x v="0"/>
    <n v="195"/>
    <n v="0"/>
  </r>
  <r>
    <s v="Gee"/>
    <x v="4"/>
    <x v="0"/>
    <x v="6"/>
    <x v="0"/>
    <m/>
    <m/>
    <m/>
    <x v="0"/>
    <x v="0"/>
    <m/>
    <m/>
    <m/>
    <x v="0"/>
    <x v="0"/>
    <n v="40"/>
    <n v="23.45"/>
    <n v="67"/>
    <x v="0"/>
    <x v="0"/>
    <m/>
    <m/>
    <m/>
    <x v="0"/>
    <x v="0"/>
    <n v="23"/>
    <n v="21.4"/>
    <n v="78"/>
    <x v="0"/>
    <x v="0"/>
    <x v="9"/>
    <x v="9"/>
    <x v="9"/>
    <x v="0"/>
    <x v="0"/>
    <n v="145"/>
    <n v="0"/>
  </r>
  <r>
    <s v="Glover"/>
    <x v="1"/>
    <x v="0"/>
    <x v="0"/>
    <x v="0"/>
    <m/>
    <m/>
    <m/>
    <x v="0"/>
    <x v="0"/>
    <m/>
    <m/>
    <m/>
    <x v="0"/>
    <x v="0"/>
    <m/>
    <m/>
    <m/>
    <x v="0"/>
    <x v="0"/>
    <n v="11"/>
    <n v="24.55"/>
    <n v="90"/>
    <x v="0"/>
    <x v="0"/>
    <n v="5"/>
    <n v="18.02"/>
    <n v="96"/>
    <x v="0"/>
    <x v="0"/>
    <x v="9"/>
    <x v="9"/>
    <x v="9"/>
    <x v="0"/>
    <x v="0"/>
    <n v="186"/>
    <n v="0"/>
  </r>
  <r>
    <s v="Hall"/>
    <x v="7"/>
    <x v="1"/>
    <x v="0"/>
    <x v="0"/>
    <m/>
    <m/>
    <m/>
    <x v="0"/>
    <x v="0"/>
    <n v="26"/>
    <n v="25.17"/>
    <n v="75"/>
    <x v="7"/>
    <x v="0"/>
    <n v="31"/>
    <n v="22.59"/>
    <n v="75"/>
    <x v="4"/>
    <x v="0"/>
    <m/>
    <m/>
    <m/>
    <x v="0"/>
    <x v="0"/>
    <m/>
    <m/>
    <m/>
    <x v="0"/>
    <x v="0"/>
    <x v="9"/>
    <x v="9"/>
    <x v="9"/>
    <x v="0"/>
    <x v="0"/>
    <n v="150"/>
    <n v="192"/>
  </r>
  <r>
    <s v="Hall"/>
    <x v="2"/>
    <x v="1"/>
    <x v="13"/>
    <x v="0"/>
    <m/>
    <m/>
    <m/>
    <x v="0"/>
    <x v="0"/>
    <m/>
    <m/>
    <m/>
    <x v="0"/>
    <x v="0"/>
    <n v="49"/>
    <n v="25.26"/>
    <n v="58"/>
    <x v="8"/>
    <x v="0"/>
    <m/>
    <m/>
    <m/>
    <x v="0"/>
    <x v="0"/>
    <m/>
    <m/>
    <m/>
    <x v="0"/>
    <x v="0"/>
    <x v="9"/>
    <x v="9"/>
    <x v="9"/>
    <x v="0"/>
    <x v="0"/>
    <n v="58"/>
    <n v="94"/>
  </r>
  <r>
    <s v="Humphreys"/>
    <x v="10"/>
    <x v="0"/>
    <x v="9"/>
    <x v="0"/>
    <m/>
    <m/>
    <m/>
    <x v="0"/>
    <x v="0"/>
    <m/>
    <m/>
    <m/>
    <x v="0"/>
    <x v="0"/>
    <n v="5"/>
    <n v="18.559999999999999"/>
    <n v="96"/>
    <x v="0"/>
    <x v="0"/>
    <m/>
    <m/>
    <m/>
    <x v="0"/>
    <x v="0"/>
    <m/>
    <m/>
    <m/>
    <x v="0"/>
    <x v="0"/>
    <x v="9"/>
    <x v="9"/>
    <x v="9"/>
    <x v="0"/>
    <x v="0"/>
    <n v="96"/>
    <n v="0"/>
  </r>
  <r>
    <s v="Imong"/>
    <x v="4"/>
    <x v="3"/>
    <x v="6"/>
    <x v="0"/>
    <m/>
    <m/>
    <m/>
    <x v="0"/>
    <x v="0"/>
    <m/>
    <m/>
    <m/>
    <x v="0"/>
    <x v="0"/>
    <m/>
    <m/>
    <m/>
    <x v="0"/>
    <x v="0"/>
    <m/>
    <m/>
    <m/>
    <x v="0"/>
    <x v="0"/>
    <n v="31"/>
    <n v="23.3"/>
    <n v="70"/>
    <x v="6"/>
    <x v="0"/>
    <x v="9"/>
    <x v="9"/>
    <x v="9"/>
    <x v="0"/>
    <x v="0"/>
    <n v="70"/>
    <n v="96"/>
  </r>
  <r>
    <s v="Jones"/>
    <x v="11"/>
    <x v="0"/>
    <x v="13"/>
    <x v="0"/>
    <m/>
    <m/>
    <m/>
    <x v="0"/>
    <x v="0"/>
    <n v="27"/>
    <n v="25.33"/>
    <n v="74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4"/>
    <n v="0"/>
  </r>
  <r>
    <s v="Kemp"/>
    <x v="10"/>
    <x v="0"/>
    <x v="19"/>
    <x v="0"/>
    <m/>
    <m/>
    <m/>
    <x v="0"/>
    <x v="0"/>
    <m/>
    <m/>
    <m/>
    <x v="0"/>
    <x v="0"/>
    <n v="10"/>
    <n v="20.4200000000000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Kurle"/>
    <x v="19"/>
    <x v="0"/>
    <x v="19"/>
    <x v="0"/>
    <m/>
    <m/>
    <m/>
    <x v="0"/>
    <x v="0"/>
    <m/>
    <m/>
    <m/>
    <x v="0"/>
    <x v="0"/>
    <n v="12"/>
    <n v="20.5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awrence"/>
    <x v="2"/>
    <x v="0"/>
    <x v="17"/>
    <x v="0"/>
    <m/>
    <m/>
    <m/>
    <x v="0"/>
    <x v="0"/>
    <m/>
    <m/>
    <m/>
    <x v="0"/>
    <x v="0"/>
    <m/>
    <m/>
    <m/>
    <x v="0"/>
    <x v="0"/>
    <m/>
    <m/>
    <m/>
    <x v="0"/>
    <x v="0"/>
    <n v="12"/>
    <n v="19.170000000000002"/>
    <n v="89"/>
    <x v="0"/>
    <x v="0"/>
    <x v="9"/>
    <x v="9"/>
    <x v="9"/>
    <x v="0"/>
    <x v="0"/>
    <n v="89"/>
    <n v="0"/>
  </r>
  <r>
    <s v="Lawson"/>
    <x v="8"/>
    <x v="0"/>
    <x v="19"/>
    <x v="0"/>
    <m/>
    <m/>
    <m/>
    <x v="0"/>
    <x v="0"/>
    <m/>
    <m/>
    <m/>
    <x v="0"/>
    <x v="0"/>
    <n v="27"/>
    <n v="22.2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ea"/>
    <x v="3"/>
    <x v="0"/>
    <x v="15"/>
    <x v="0"/>
    <m/>
    <m/>
    <m/>
    <x v="0"/>
    <x v="0"/>
    <n v="16"/>
    <n v="22.48"/>
    <n v="85"/>
    <x v="0"/>
    <x v="0"/>
    <n v="21"/>
    <n v="21.42"/>
    <n v="83"/>
    <x v="0"/>
    <x v="0"/>
    <m/>
    <m/>
    <m/>
    <x v="0"/>
    <x v="0"/>
    <m/>
    <m/>
    <m/>
    <x v="0"/>
    <x v="0"/>
    <x v="9"/>
    <x v="9"/>
    <x v="9"/>
    <x v="0"/>
    <x v="0"/>
    <n v="168"/>
    <n v="0"/>
  </r>
  <r>
    <s v="Lowick"/>
    <x v="1"/>
    <x v="0"/>
    <x v="14"/>
    <x v="0"/>
    <m/>
    <m/>
    <m/>
    <x v="0"/>
    <x v="0"/>
    <m/>
    <m/>
    <m/>
    <x v="0"/>
    <x v="0"/>
    <m/>
    <m/>
    <m/>
    <x v="0"/>
    <x v="0"/>
    <m/>
    <m/>
    <m/>
    <x v="0"/>
    <x v="0"/>
    <n v="6"/>
    <n v="18.03"/>
    <n v="95"/>
    <x v="0"/>
    <x v="0"/>
    <x v="9"/>
    <x v="9"/>
    <x v="9"/>
    <x v="0"/>
    <x v="0"/>
    <n v="95"/>
    <n v="0"/>
  </r>
  <r>
    <s v="McGhee"/>
    <x v="6"/>
    <x v="3"/>
    <x v="20"/>
    <x v="0"/>
    <m/>
    <m/>
    <m/>
    <x v="0"/>
    <x v="0"/>
    <n v="28"/>
    <n v="25.42"/>
    <n v="73"/>
    <x v="5"/>
    <x v="0"/>
    <n v="42"/>
    <n v="24.19"/>
    <n v="65"/>
    <x v="8"/>
    <x v="0"/>
    <n v="33"/>
    <n v="30.18"/>
    <n v="68"/>
    <x v="6"/>
    <x v="0"/>
    <n v="28"/>
    <n v="22.33"/>
    <n v="73"/>
    <x v="4"/>
    <x v="0"/>
    <x v="9"/>
    <x v="9"/>
    <x v="9"/>
    <x v="0"/>
    <x v="0"/>
    <n v="279"/>
    <n v="385"/>
  </r>
  <r>
    <s v="Meadow"/>
    <x v="7"/>
    <x v="0"/>
    <x v="22"/>
    <x v="0"/>
    <m/>
    <m/>
    <m/>
    <x v="0"/>
    <x v="0"/>
    <m/>
    <m/>
    <m/>
    <x v="0"/>
    <x v="0"/>
    <m/>
    <m/>
    <m/>
    <x v="0"/>
    <x v="0"/>
    <m/>
    <m/>
    <m/>
    <x v="0"/>
    <x v="0"/>
    <n v="29"/>
    <n v="22.49"/>
    <n v="72"/>
    <x v="0"/>
    <x v="0"/>
    <x v="9"/>
    <x v="9"/>
    <x v="9"/>
    <x v="0"/>
    <x v="0"/>
    <n v="72"/>
    <n v="0"/>
  </r>
  <r>
    <s v="Mogridge"/>
    <x v="10"/>
    <x v="1"/>
    <x v="8"/>
    <x v="0"/>
    <m/>
    <m/>
    <m/>
    <x v="0"/>
    <x v="0"/>
    <n v="31"/>
    <n v="26.4"/>
    <n v="70"/>
    <x v="10"/>
    <x v="0"/>
    <n v="44"/>
    <n v="24.39"/>
    <n v="63"/>
    <x v="5"/>
    <x v="0"/>
    <m/>
    <m/>
    <m/>
    <x v="0"/>
    <x v="0"/>
    <n v="25"/>
    <n v="22"/>
    <n v="76"/>
    <x v="3"/>
    <x v="0"/>
    <x v="9"/>
    <x v="9"/>
    <x v="9"/>
    <x v="0"/>
    <x v="0"/>
    <n v="209"/>
    <n v="285"/>
  </r>
  <r>
    <s v="Morriss"/>
    <x v="6"/>
    <x v="0"/>
    <x v="15"/>
    <x v="0"/>
    <m/>
    <m/>
    <m/>
    <x v="0"/>
    <x v="0"/>
    <m/>
    <m/>
    <m/>
    <x v="0"/>
    <x v="0"/>
    <n v="41"/>
    <n v="24.01"/>
    <n v="66"/>
    <x v="0"/>
    <x v="0"/>
    <m/>
    <m/>
    <m/>
    <x v="0"/>
    <x v="0"/>
    <m/>
    <m/>
    <m/>
    <x v="0"/>
    <x v="0"/>
    <x v="9"/>
    <x v="9"/>
    <x v="9"/>
    <x v="0"/>
    <x v="0"/>
    <n v="66"/>
    <n v="0"/>
  </r>
  <r>
    <s v="Mortimer"/>
    <x v="1"/>
    <x v="3"/>
    <x v="1"/>
    <x v="0"/>
    <m/>
    <m/>
    <m/>
    <x v="0"/>
    <x v="0"/>
    <m/>
    <m/>
    <m/>
    <x v="0"/>
    <x v="0"/>
    <n v="53"/>
    <n v="27.28"/>
    <n v="54"/>
    <x v="7"/>
    <x v="0"/>
    <m/>
    <m/>
    <m/>
    <x v="0"/>
    <x v="0"/>
    <m/>
    <m/>
    <m/>
    <x v="0"/>
    <x v="0"/>
    <x v="9"/>
    <x v="9"/>
    <x v="9"/>
    <x v="0"/>
    <x v="0"/>
    <n v="54"/>
    <n v="93"/>
  </r>
  <r>
    <s v="Mudd"/>
    <x v="14"/>
    <x v="0"/>
    <x v="4"/>
    <x v="0"/>
    <m/>
    <m/>
    <m/>
    <x v="0"/>
    <x v="0"/>
    <m/>
    <m/>
    <m/>
    <x v="0"/>
    <x v="0"/>
    <m/>
    <m/>
    <m/>
    <x v="0"/>
    <x v="0"/>
    <n v="26"/>
    <n v="28.07"/>
    <n v="75"/>
    <x v="0"/>
    <x v="0"/>
    <m/>
    <m/>
    <m/>
    <x v="0"/>
    <x v="0"/>
    <x v="9"/>
    <x v="9"/>
    <x v="9"/>
    <x v="0"/>
    <x v="0"/>
    <n v="75"/>
    <n v="0"/>
  </r>
  <r>
    <s v="Parkinson"/>
    <x v="1"/>
    <x v="0"/>
    <x v="11"/>
    <x v="0"/>
    <m/>
    <m/>
    <m/>
    <x v="0"/>
    <x v="0"/>
    <m/>
    <m/>
    <m/>
    <x v="0"/>
    <x v="0"/>
    <m/>
    <m/>
    <m/>
    <x v="0"/>
    <x v="0"/>
    <m/>
    <m/>
    <m/>
    <x v="0"/>
    <x v="0"/>
    <n v="2"/>
    <n v="17.41"/>
    <n v="99"/>
    <x v="0"/>
    <x v="0"/>
    <x v="9"/>
    <x v="9"/>
    <x v="9"/>
    <x v="0"/>
    <x v="0"/>
    <n v="99"/>
    <n v="0"/>
  </r>
  <r>
    <s v="Parritt"/>
    <x v="13"/>
    <x v="5"/>
    <x v="21"/>
    <x v="0"/>
    <m/>
    <m/>
    <m/>
    <x v="0"/>
    <x v="0"/>
    <n v="24"/>
    <n v="25.12"/>
    <n v="77"/>
    <x v="3"/>
    <x v="0"/>
    <n v="43"/>
    <n v="24.31"/>
    <n v="64"/>
    <x v="3"/>
    <x v="0"/>
    <m/>
    <m/>
    <m/>
    <x v="0"/>
    <x v="0"/>
    <m/>
    <m/>
    <m/>
    <x v="0"/>
    <x v="0"/>
    <x v="9"/>
    <x v="9"/>
    <x v="9"/>
    <x v="0"/>
    <x v="0"/>
    <n v="141"/>
    <n v="198"/>
  </r>
  <r>
    <s v="Richardson"/>
    <x v="2"/>
    <x v="1"/>
    <x v="0"/>
    <x v="0"/>
    <m/>
    <m/>
    <m/>
    <x v="0"/>
    <x v="0"/>
    <n v="7"/>
    <n v="21.24"/>
    <n v="94"/>
    <x v="3"/>
    <x v="0"/>
    <m/>
    <m/>
    <m/>
    <x v="0"/>
    <x v="0"/>
    <m/>
    <m/>
    <m/>
    <x v="0"/>
    <x v="0"/>
    <m/>
    <m/>
    <m/>
    <x v="0"/>
    <x v="0"/>
    <x v="9"/>
    <x v="9"/>
    <x v="9"/>
    <x v="0"/>
    <x v="0"/>
    <n v="94"/>
    <n v="99"/>
  </r>
  <r>
    <s v="Rinderspacker"/>
    <x v="20"/>
    <x v="0"/>
    <x v="19"/>
    <x v="0"/>
    <m/>
    <m/>
    <m/>
    <x v="0"/>
    <x v="0"/>
    <m/>
    <m/>
    <m/>
    <x v="0"/>
    <x v="0"/>
    <n v="30"/>
    <n v="22.4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Ritchie"/>
    <x v="7"/>
    <x v="1"/>
    <x v="23"/>
    <x v="0"/>
    <m/>
    <m/>
    <m/>
    <x v="0"/>
    <x v="0"/>
    <n v="23"/>
    <n v="24.55"/>
    <n v="78"/>
    <x v="4"/>
    <x v="0"/>
    <m/>
    <m/>
    <m/>
    <x v="0"/>
    <x v="0"/>
    <m/>
    <m/>
    <m/>
    <x v="0"/>
    <x v="0"/>
    <m/>
    <m/>
    <m/>
    <x v="0"/>
    <x v="0"/>
    <x v="9"/>
    <x v="9"/>
    <x v="9"/>
    <x v="0"/>
    <x v="0"/>
    <n v="78"/>
    <n v="96"/>
  </r>
  <r>
    <s v="Rogers"/>
    <x v="10"/>
    <x v="3"/>
    <x v="21"/>
    <x v="0"/>
    <m/>
    <m/>
    <m/>
    <x v="0"/>
    <x v="0"/>
    <n v="25"/>
    <n v="25.15"/>
    <n v="76"/>
    <x v="2"/>
    <x v="0"/>
    <n v="13"/>
    <n v="21.02"/>
    <n v="91"/>
    <x v="1"/>
    <x v="0"/>
    <m/>
    <m/>
    <m/>
    <x v="0"/>
    <x v="0"/>
    <m/>
    <m/>
    <m/>
    <x v="0"/>
    <x v="0"/>
    <x v="9"/>
    <x v="9"/>
    <x v="9"/>
    <x v="0"/>
    <x v="0"/>
    <n v="167"/>
    <n v="198"/>
  </r>
  <r>
    <s v="Crocker"/>
    <x v="7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n v="27"/>
    <n v="22.16"/>
    <n v="74"/>
    <x v="6"/>
    <x v="0"/>
    <x v="9"/>
    <x v="9"/>
    <x v="9"/>
    <x v="0"/>
    <x v="0"/>
    <n v="74"/>
    <n v="96"/>
  </r>
  <r>
    <s v="Unknown runner"/>
    <x v="20"/>
    <x v="0"/>
    <x v="9"/>
    <x v="0"/>
    <m/>
    <m/>
    <m/>
    <x v="0"/>
    <x v="0"/>
    <m/>
    <m/>
    <m/>
    <x v="0"/>
    <x v="0"/>
    <n v="37"/>
    <n v="23.19"/>
    <n v="70"/>
    <x v="0"/>
    <x v="0"/>
    <m/>
    <m/>
    <m/>
    <x v="0"/>
    <x v="0"/>
    <m/>
    <m/>
    <m/>
    <x v="0"/>
    <x v="0"/>
    <x v="9"/>
    <x v="9"/>
    <x v="9"/>
    <x v="0"/>
    <x v="0"/>
    <n v="70"/>
    <n v="0"/>
  </r>
  <r>
    <s v="Venney"/>
    <x v="6"/>
    <x v="0"/>
    <x v="5"/>
    <x v="0"/>
    <m/>
    <m/>
    <m/>
    <x v="0"/>
    <x v="0"/>
    <m/>
    <m/>
    <m/>
    <x v="0"/>
    <x v="0"/>
    <n v="23"/>
    <n v="21.56"/>
    <n v="81"/>
    <x v="0"/>
    <x v="0"/>
    <m/>
    <m/>
    <m/>
    <x v="0"/>
    <x v="0"/>
    <m/>
    <m/>
    <m/>
    <x v="0"/>
    <x v="0"/>
    <x v="9"/>
    <x v="9"/>
    <x v="9"/>
    <x v="0"/>
    <x v="0"/>
    <n v="81"/>
    <n v="0"/>
  </r>
  <r>
    <s v="Vickers"/>
    <x v="2"/>
    <x v="0"/>
    <x v="1"/>
    <x v="0"/>
    <m/>
    <m/>
    <m/>
    <x v="0"/>
    <x v="0"/>
    <m/>
    <m/>
    <m/>
    <x v="0"/>
    <x v="0"/>
    <m/>
    <m/>
    <m/>
    <x v="0"/>
    <x v="0"/>
    <n v="37"/>
    <n v="34.24"/>
    <n v="64"/>
    <x v="0"/>
    <x v="0"/>
    <m/>
    <m/>
    <m/>
    <x v="0"/>
    <x v="0"/>
    <x v="9"/>
    <x v="9"/>
    <x v="9"/>
    <x v="0"/>
    <x v="0"/>
    <n v="64"/>
    <n v="0"/>
  </r>
  <r>
    <s v="Wadsworth"/>
    <x v="4"/>
    <x v="3"/>
    <x v="20"/>
    <x v="0"/>
    <m/>
    <m/>
    <m/>
    <x v="0"/>
    <x v="0"/>
    <m/>
    <m/>
    <m/>
    <x v="0"/>
    <x v="0"/>
    <n v="15"/>
    <n v="21.15"/>
    <n v="89"/>
    <x v="3"/>
    <x v="0"/>
    <m/>
    <m/>
    <m/>
    <x v="0"/>
    <x v="0"/>
    <m/>
    <m/>
    <m/>
    <x v="0"/>
    <x v="0"/>
    <x v="9"/>
    <x v="9"/>
    <x v="9"/>
    <x v="0"/>
    <x v="0"/>
    <n v="89"/>
    <n v="99"/>
  </r>
  <r>
    <s v="Watts"/>
    <x v="20"/>
    <x v="0"/>
    <x v="9"/>
    <x v="0"/>
    <m/>
    <m/>
    <m/>
    <x v="0"/>
    <x v="0"/>
    <m/>
    <m/>
    <m/>
    <x v="0"/>
    <x v="0"/>
    <n v="33"/>
    <n v="23.06"/>
    <n v="73"/>
    <x v="0"/>
    <x v="0"/>
    <m/>
    <m/>
    <m/>
    <x v="0"/>
    <x v="0"/>
    <m/>
    <m/>
    <m/>
    <x v="0"/>
    <x v="0"/>
    <x v="9"/>
    <x v="9"/>
    <x v="9"/>
    <x v="0"/>
    <x v="0"/>
    <n v="73"/>
    <n v="0"/>
  </r>
  <r>
    <s v="Williamson"/>
    <x v="8"/>
    <x v="0"/>
    <x v="4"/>
    <x v="0"/>
    <m/>
    <m/>
    <m/>
    <x v="0"/>
    <x v="0"/>
    <n v="12"/>
    <n v="22.24"/>
    <n v="89"/>
    <x v="0"/>
    <x v="0"/>
    <n v="28"/>
    <n v="22.36"/>
    <n v="77"/>
    <x v="0"/>
    <x v="0"/>
    <m/>
    <m/>
    <m/>
    <x v="0"/>
    <x v="0"/>
    <m/>
    <m/>
    <m/>
    <x v="0"/>
    <x v="0"/>
    <x v="9"/>
    <x v="9"/>
    <x v="9"/>
    <x v="0"/>
    <x v="0"/>
    <n v="16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showItems="0" showMultipleLabel="0" showMemberPropertyTips="0" useAutoFormatting="1" itemPrintTitles="1" indent="0" compact="0" compactData="0" gridDropZones="1">
  <location ref="A3:B29" firstHeaderRow="2" firstDataRow="2" firstDataCol="1"/>
  <pivotFields count="3">
    <pivotField axis="axisRow" compact="0" outline="0" subtotalTop="0" showAll="0" includeNewItemsInFilter="1">
      <items count="25">
        <item x="12"/>
        <item x="23"/>
        <item x="14"/>
        <item x="5"/>
        <item x="13"/>
        <item x="16"/>
        <item x="21"/>
        <item x="9"/>
        <item x="10"/>
        <item x="3"/>
        <item x="18"/>
        <item x="4"/>
        <item x="6"/>
        <item x="0"/>
        <item x="20"/>
        <item x="17"/>
        <item x="15"/>
        <item x="2"/>
        <item x="11"/>
        <item x="7"/>
        <item x="22"/>
        <item x="1"/>
        <item x="8"/>
        <item x="19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" fld="2" subtotal="count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3:B29" firstHeaderRow="2" firstDataRow="2" firstDataCol="1"/>
  <pivotFields count="3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x="11"/>
        <item x="23"/>
        <item x="14"/>
        <item x="0"/>
        <item x="12"/>
        <item x="16"/>
        <item x="21"/>
        <item x="8"/>
        <item x="9"/>
        <item x="3"/>
        <item x="18"/>
        <item x="4"/>
        <item x="5"/>
        <item x="13"/>
        <item x="20"/>
        <item x="17"/>
        <item x="15"/>
        <item x="2"/>
        <item x="10"/>
        <item x="6"/>
        <item x="22"/>
        <item x="1"/>
        <item x="7"/>
        <item x="19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2" fld="10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Normal="100" workbookViewId="0">
      <selection sqref="A1:O1"/>
    </sheetView>
  </sheetViews>
  <sheetFormatPr defaultRowHeight="12.75" x14ac:dyDescent="0.2"/>
  <cols>
    <col min="1" max="1" width="26.7109375" customWidth="1"/>
    <col min="2" max="2" width="3.42578125" customWidth="1"/>
    <col min="3" max="3" width="12" customWidth="1"/>
    <col min="4" max="4" width="2.85546875" customWidth="1"/>
    <col min="6" max="6" width="3.140625" customWidth="1"/>
    <col min="8" max="8" width="2.42578125" customWidth="1"/>
    <col min="10" max="10" width="2.28515625" customWidth="1"/>
    <col min="12" max="12" width="2.85546875" customWidth="1"/>
    <col min="14" max="14" width="2.85546875" customWidth="1"/>
  </cols>
  <sheetData>
    <row r="1" spans="1:15" x14ac:dyDescent="0.2">
      <c r="A1" s="88" t="s">
        <v>124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28" t="s">
        <v>99</v>
      </c>
    </row>
    <row r="4" spans="1:15" x14ac:dyDescent="0.2">
      <c r="A4" s="81" t="s">
        <v>98</v>
      </c>
      <c r="C4" s="3" t="s">
        <v>83</v>
      </c>
      <c r="D4" s="3"/>
      <c r="E4" s="3" t="s">
        <v>96</v>
      </c>
      <c r="F4" s="3"/>
      <c r="G4" s="3" t="s">
        <v>11</v>
      </c>
      <c r="H4" s="3"/>
      <c r="I4" s="3" t="s">
        <v>101</v>
      </c>
      <c r="J4" s="3"/>
      <c r="K4" s="3" t="s">
        <v>10</v>
      </c>
      <c r="L4" s="3"/>
      <c r="M4" s="3" t="s">
        <v>115</v>
      </c>
      <c r="N4" s="3"/>
      <c r="O4" s="3" t="s">
        <v>63</v>
      </c>
    </row>
    <row r="5" spans="1:15" x14ac:dyDescent="0.2">
      <c r="C5" s="1"/>
      <c r="D5" s="8"/>
      <c r="E5" s="1"/>
      <c r="F5" s="8"/>
      <c r="G5" s="1"/>
      <c r="H5" s="1"/>
      <c r="I5" s="1"/>
      <c r="J5" s="8"/>
      <c r="K5" s="1"/>
      <c r="L5" s="8"/>
      <c r="M5" s="1"/>
      <c r="N5" s="8"/>
      <c r="O5" s="8"/>
    </row>
    <row r="6" spans="1:15" x14ac:dyDescent="0.2">
      <c r="A6" s="11" t="s">
        <v>19</v>
      </c>
      <c r="C6" s="21">
        <v>2</v>
      </c>
      <c r="E6" s="21">
        <v>1.5</v>
      </c>
      <c r="G6" s="21">
        <v>2.5</v>
      </c>
      <c r="H6" s="21"/>
      <c r="I6" s="21">
        <v>4.5</v>
      </c>
      <c r="K6" s="21">
        <v>0</v>
      </c>
      <c r="M6" s="21">
        <v>0.5</v>
      </c>
      <c r="O6" s="21">
        <v>11</v>
      </c>
    </row>
    <row r="7" spans="1:15" x14ac:dyDescent="0.2">
      <c r="A7" s="11" t="s">
        <v>207</v>
      </c>
      <c r="C7" s="21">
        <v>1.5</v>
      </c>
      <c r="E7" s="21">
        <v>2</v>
      </c>
      <c r="G7" s="21">
        <v>1</v>
      </c>
      <c r="H7" s="21"/>
      <c r="I7" s="21">
        <v>1</v>
      </c>
      <c r="K7" s="21">
        <v>0</v>
      </c>
      <c r="M7" s="21">
        <v>1.5</v>
      </c>
      <c r="O7" s="21">
        <v>7</v>
      </c>
    </row>
    <row r="8" spans="1:15" ht="12.75" customHeight="1" x14ac:dyDescent="0.2">
      <c r="A8" s="11" t="s">
        <v>21</v>
      </c>
      <c r="C8" s="21">
        <v>10.5</v>
      </c>
      <c r="E8" s="21">
        <v>9.5</v>
      </c>
      <c r="G8" s="21">
        <v>9</v>
      </c>
      <c r="H8" s="21"/>
      <c r="I8" s="21">
        <v>5</v>
      </c>
      <c r="K8" s="21">
        <v>0</v>
      </c>
      <c r="M8" s="21">
        <v>8.5</v>
      </c>
      <c r="O8" s="21">
        <v>42.5</v>
      </c>
    </row>
    <row r="9" spans="1:15" x14ac:dyDescent="0.2">
      <c r="A9" s="11" t="s">
        <v>23</v>
      </c>
      <c r="C9" s="21">
        <v>23.5</v>
      </c>
      <c r="E9" s="21">
        <v>40</v>
      </c>
      <c r="G9" s="21">
        <v>19.5</v>
      </c>
      <c r="H9" s="21"/>
      <c r="I9" s="21">
        <v>15.5</v>
      </c>
      <c r="K9" s="21">
        <v>0</v>
      </c>
      <c r="M9" s="21">
        <v>13</v>
      </c>
      <c r="O9" s="21">
        <v>111.5</v>
      </c>
    </row>
    <row r="10" spans="1:15" x14ac:dyDescent="0.2">
      <c r="A10" s="11" t="s">
        <v>28</v>
      </c>
      <c r="B10" s="27"/>
      <c r="C10" s="21">
        <v>4</v>
      </c>
      <c r="E10" s="21">
        <v>4</v>
      </c>
      <c r="G10" s="21">
        <v>2</v>
      </c>
      <c r="H10" s="21"/>
      <c r="I10" s="21">
        <v>5</v>
      </c>
      <c r="K10" s="21">
        <v>0</v>
      </c>
      <c r="M10" s="21">
        <v>2</v>
      </c>
      <c r="O10" s="21">
        <v>17</v>
      </c>
    </row>
    <row r="11" spans="1:15" x14ac:dyDescent="0.2">
      <c r="A11" s="11" t="s">
        <v>27</v>
      </c>
      <c r="B11" s="11"/>
      <c r="C11" s="21">
        <v>13.5</v>
      </c>
      <c r="E11" s="21">
        <v>7</v>
      </c>
      <c r="G11" s="21">
        <v>7.5</v>
      </c>
      <c r="H11" s="21"/>
      <c r="I11" s="21">
        <v>2.5</v>
      </c>
      <c r="K11" s="21">
        <v>0</v>
      </c>
      <c r="M11" s="21">
        <v>5.5</v>
      </c>
      <c r="O11" s="21">
        <v>36</v>
      </c>
    </row>
    <row r="12" spans="1:15" x14ac:dyDescent="0.2">
      <c r="A12" s="11" t="s">
        <v>16</v>
      </c>
      <c r="B12" s="27"/>
      <c r="C12" s="21">
        <v>7</v>
      </c>
      <c r="E12" s="21">
        <v>5</v>
      </c>
      <c r="G12" s="21">
        <v>9.5</v>
      </c>
      <c r="H12" s="21"/>
      <c r="I12" s="21">
        <v>3</v>
      </c>
      <c r="K12" s="21">
        <v>0</v>
      </c>
      <c r="M12" s="21">
        <v>3</v>
      </c>
      <c r="O12" s="21">
        <v>27.5</v>
      </c>
    </row>
    <row r="13" spans="1:15" x14ac:dyDescent="0.2">
      <c r="A13" s="11" t="s">
        <v>26</v>
      </c>
      <c r="B13" s="27"/>
      <c r="C13" s="21">
        <v>9</v>
      </c>
      <c r="E13" s="21">
        <v>8</v>
      </c>
      <c r="G13" s="21">
        <v>12</v>
      </c>
      <c r="H13" s="21"/>
      <c r="I13" s="21">
        <v>4</v>
      </c>
      <c r="K13" s="21">
        <v>0</v>
      </c>
      <c r="M13" s="21">
        <v>1</v>
      </c>
      <c r="O13" s="21">
        <v>34</v>
      </c>
    </row>
    <row r="14" spans="1:15" x14ac:dyDescent="0.2">
      <c r="A14" s="11" t="s">
        <v>17</v>
      </c>
      <c r="B14" s="27"/>
      <c r="C14" s="21">
        <v>4</v>
      </c>
      <c r="E14" s="21">
        <v>0</v>
      </c>
      <c r="G14" s="21">
        <v>8.5</v>
      </c>
      <c r="H14" s="21"/>
      <c r="I14" s="21">
        <v>3</v>
      </c>
      <c r="K14" s="21">
        <v>0</v>
      </c>
      <c r="M14" s="21">
        <v>2</v>
      </c>
      <c r="O14" s="21">
        <v>17.5</v>
      </c>
    </row>
    <row r="15" spans="1:15" x14ac:dyDescent="0.2">
      <c r="A15" s="11" t="s">
        <v>116</v>
      </c>
      <c r="B15" s="27"/>
      <c r="C15" s="21">
        <v>0.5</v>
      </c>
      <c r="E15" s="21">
        <v>1.5</v>
      </c>
      <c r="G15" s="21">
        <v>0.5</v>
      </c>
      <c r="H15" s="21"/>
      <c r="I15" s="21">
        <v>0</v>
      </c>
      <c r="K15" s="21">
        <v>0</v>
      </c>
      <c r="M15" s="21">
        <v>0</v>
      </c>
      <c r="O15" s="21">
        <v>2.5</v>
      </c>
    </row>
    <row r="16" spans="1:15" x14ac:dyDescent="0.2">
      <c r="A16" s="11" t="s">
        <v>102</v>
      </c>
      <c r="B16" s="27"/>
      <c r="C16" s="21">
        <v>0</v>
      </c>
      <c r="E16" s="21">
        <v>1</v>
      </c>
      <c r="G16" s="21">
        <v>0</v>
      </c>
      <c r="H16" s="21"/>
      <c r="I16" s="21">
        <v>0</v>
      </c>
      <c r="K16" s="21">
        <v>0</v>
      </c>
      <c r="M16" s="21">
        <v>0</v>
      </c>
      <c r="O16" s="21">
        <v>1</v>
      </c>
    </row>
    <row r="17" spans="1:15" x14ac:dyDescent="0.2">
      <c r="A17" s="11" t="s">
        <v>73</v>
      </c>
      <c r="B17" s="27"/>
      <c r="C17" s="21">
        <v>0</v>
      </c>
      <c r="E17" s="21">
        <v>0.5</v>
      </c>
      <c r="G17" s="21">
        <v>0</v>
      </c>
      <c r="H17" s="21"/>
      <c r="I17" s="21">
        <v>0</v>
      </c>
      <c r="K17" s="21">
        <v>0</v>
      </c>
      <c r="M17" s="21">
        <v>0</v>
      </c>
      <c r="O17" s="21">
        <v>0.5</v>
      </c>
    </row>
    <row r="18" spans="1:15" x14ac:dyDescent="0.2">
      <c r="A18" s="11" t="s">
        <v>103</v>
      </c>
      <c r="B18" s="27"/>
      <c r="C18" s="21">
        <v>5</v>
      </c>
      <c r="E18" s="21">
        <v>8</v>
      </c>
      <c r="G18" s="21">
        <v>5</v>
      </c>
      <c r="H18" s="21"/>
      <c r="I18" s="21">
        <v>3</v>
      </c>
      <c r="K18" s="21">
        <v>0</v>
      </c>
      <c r="M18" s="21">
        <v>2</v>
      </c>
      <c r="O18" s="21">
        <v>23</v>
      </c>
    </row>
    <row r="19" spans="1:15" x14ac:dyDescent="0.2">
      <c r="A19" s="11" t="s">
        <v>104</v>
      </c>
      <c r="B19" s="27"/>
      <c r="C19" s="21">
        <v>12</v>
      </c>
      <c r="E19" s="21">
        <v>15</v>
      </c>
      <c r="G19" s="21">
        <v>7</v>
      </c>
      <c r="H19" s="21"/>
      <c r="I19" s="21">
        <v>4</v>
      </c>
      <c r="K19" s="21">
        <v>0</v>
      </c>
      <c r="M19" s="21">
        <v>5</v>
      </c>
      <c r="O19" s="21">
        <v>43</v>
      </c>
    </row>
    <row r="20" spans="1:15" x14ac:dyDescent="0.2">
      <c r="A20" s="11" t="s">
        <v>33</v>
      </c>
      <c r="B20" s="27"/>
      <c r="C20" s="21">
        <v>4.5</v>
      </c>
      <c r="E20" s="21">
        <v>4</v>
      </c>
      <c r="G20" s="21">
        <v>4.5</v>
      </c>
      <c r="H20" s="21"/>
      <c r="I20" s="21">
        <v>3</v>
      </c>
      <c r="K20" s="21">
        <v>0</v>
      </c>
      <c r="M20" s="21">
        <v>5.5</v>
      </c>
      <c r="O20" s="21">
        <v>21.5</v>
      </c>
    </row>
    <row r="21" spans="1:15" x14ac:dyDescent="0.2">
      <c r="A21" s="11" t="s">
        <v>117</v>
      </c>
      <c r="B21" s="27"/>
      <c r="C21" s="21">
        <v>3</v>
      </c>
      <c r="E21" s="21">
        <v>3.5</v>
      </c>
      <c r="G21" s="21">
        <v>8.5</v>
      </c>
      <c r="H21" s="21"/>
      <c r="I21" s="21">
        <v>10.5</v>
      </c>
      <c r="K21" s="21">
        <v>0</v>
      </c>
      <c r="M21" s="21">
        <v>3</v>
      </c>
      <c r="O21" s="21">
        <v>28.5</v>
      </c>
    </row>
    <row r="22" spans="1:15" x14ac:dyDescent="0.2">
      <c r="A22" s="27" t="s">
        <v>118</v>
      </c>
      <c r="B22" s="27"/>
      <c r="C22" s="21">
        <v>8.5</v>
      </c>
      <c r="E22" s="21">
        <v>7.5</v>
      </c>
      <c r="G22" s="21">
        <v>8.5</v>
      </c>
      <c r="H22" s="21"/>
      <c r="I22" s="21">
        <v>3</v>
      </c>
      <c r="K22" s="21">
        <v>0</v>
      </c>
      <c r="M22" s="21">
        <v>4</v>
      </c>
      <c r="O22" s="21">
        <v>31.5</v>
      </c>
    </row>
    <row r="23" spans="1:15" x14ac:dyDescent="0.2">
      <c r="A23" s="11" t="s">
        <v>125</v>
      </c>
      <c r="B23" s="27"/>
      <c r="C23" s="21">
        <v>5</v>
      </c>
      <c r="E23" s="21">
        <v>2</v>
      </c>
      <c r="G23" s="21">
        <v>0</v>
      </c>
      <c r="H23" s="21"/>
      <c r="I23" s="21">
        <v>0</v>
      </c>
      <c r="K23" s="21">
        <v>0</v>
      </c>
      <c r="M23" s="21">
        <v>0</v>
      </c>
      <c r="O23" s="21">
        <v>7</v>
      </c>
    </row>
    <row r="24" spans="1:15" x14ac:dyDescent="0.2">
      <c r="A24" s="11" t="s">
        <v>35</v>
      </c>
      <c r="B24" s="27"/>
      <c r="C24" s="21">
        <v>7</v>
      </c>
      <c r="E24" s="21">
        <v>6</v>
      </c>
      <c r="G24" s="21">
        <v>6</v>
      </c>
      <c r="H24" s="21"/>
      <c r="I24" s="21">
        <v>3</v>
      </c>
      <c r="K24" s="21">
        <v>0</v>
      </c>
      <c r="M24" s="21">
        <v>3</v>
      </c>
      <c r="O24" s="21">
        <v>25</v>
      </c>
    </row>
    <row r="25" spans="1:15" x14ac:dyDescent="0.2">
      <c r="A25" s="11" t="s">
        <v>97</v>
      </c>
      <c r="B25" s="27"/>
      <c r="C25" s="21">
        <v>8</v>
      </c>
      <c r="E25" s="21">
        <v>4</v>
      </c>
      <c r="G25" s="21">
        <v>7</v>
      </c>
      <c r="H25" s="21"/>
      <c r="I25" s="21">
        <v>1</v>
      </c>
      <c r="K25" s="21">
        <v>0</v>
      </c>
      <c r="M25" s="21">
        <v>3</v>
      </c>
      <c r="O25" s="21">
        <v>23</v>
      </c>
    </row>
    <row r="26" spans="1:15" x14ac:dyDescent="0.2">
      <c r="A26" s="11" t="s">
        <v>105</v>
      </c>
      <c r="B26" s="27"/>
      <c r="C26" s="21">
        <v>6</v>
      </c>
      <c r="E26" s="21">
        <v>5</v>
      </c>
      <c r="G26" s="21">
        <v>2</v>
      </c>
      <c r="H26" s="21"/>
      <c r="I26" s="21">
        <v>0</v>
      </c>
      <c r="K26" s="21">
        <v>0</v>
      </c>
      <c r="M26" s="21">
        <v>4</v>
      </c>
      <c r="O26" s="21">
        <v>17</v>
      </c>
    </row>
    <row r="27" spans="1:15" x14ac:dyDescent="0.2">
      <c r="A27" s="11" t="s">
        <v>208</v>
      </c>
      <c r="B27" s="27"/>
      <c r="C27" s="21">
        <v>0</v>
      </c>
      <c r="E27" s="21">
        <v>0</v>
      </c>
      <c r="G27" s="21">
        <v>6</v>
      </c>
      <c r="H27" s="21"/>
      <c r="I27" s="21">
        <v>0</v>
      </c>
      <c r="K27" s="21">
        <v>0</v>
      </c>
      <c r="M27" s="21">
        <v>2</v>
      </c>
      <c r="O27" s="21">
        <v>8</v>
      </c>
    </row>
    <row r="28" spans="1:15" x14ac:dyDescent="0.2">
      <c r="A28" s="72" t="s">
        <v>209</v>
      </c>
      <c r="B28" s="27"/>
      <c r="C28" s="21">
        <v>0</v>
      </c>
      <c r="E28" s="21">
        <v>4</v>
      </c>
      <c r="G28" s="21">
        <v>5</v>
      </c>
      <c r="H28" s="21"/>
      <c r="I28" s="21">
        <v>5</v>
      </c>
      <c r="K28" s="21">
        <v>0</v>
      </c>
      <c r="M28" s="21">
        <v>3</v>
      </c>
      <c r="O28" s="21">
        <v>17</v>
      </c>
    </row>
    <row r="29" spans="1:15" x14ac:dyDescent="0.2">
      <c r="A29" s="11" t="s">
        <v>126</v>
      </c>
      <c r="B29" s="27"/>
      <c r="C29" s="21">
        <v>2</v>
      </c>
      <c r="E29" s="21">
        <v>0</v>
      </c>
      <c r="G29" s="21">
        <v>0</v>
      </c>
      <c r="H29" s="21"/>
      <c r="I29" s="21">
        <v>0</v>
      </c>
      <c r="K29" s="21">
        <v>0</v>
      </c>
      <c r="M29" s="21">
        <v>0</v>
      </c>
      <c r="O29" s="21">
        <v>2</v>
      </c>
    </row>
    <row r="30" spans="1:15" x14ac:dyDescent="0.2">
      <c r="A30" s="11" t="s">
        <v>106</v>
      </c>
      <c r="B30" s="27"/>
      <c r="C30" s="21">
        <v>0.5</v>
      </c>
      <c r="E30" s="21">
        <v>0</v>
      </c>
      <c r="G30" s="21">
        <v>5</v>
      </c>
      <c r="H30" s="21"/>
      <c r="I30" s="21">
        <v>1</v>
      </c>
      <c r="K30" s="21">
        <v>0</v>
      </c>
      <c r="M30" s="21">
        <v>0</v>
      </c>
      <c r="O30" s="21">
        <v>6.5</v>
      </c>
    </row>
    <row r="31" spans="1:15" x14ac:dyDescent="0.2">
      <c r="A31" s="11" t="s">
        <v>72</v>
      </c>
      <c r="B31" s="27"/>
      <c r="C31" s="21">
        <v>4</v>
      </c>
      <c r="E31" s="21">
        <v>1</v>
      </c>
      <c r="G31" s="21">
        <v>1.5</v>
      </c>
      <c r="H31" s="21"/>
      <c r="I31" s="21">
        <v>1</v>
      </c>
      <c r="K31" s="21">
        <v>0</v>
      </c>
      <c r="M31" s="21">
        <v>1</v>
      </c>
      <c r="O31" s="21">
        <v>8.5</v>
      </c>
    </row>
    <row r="32" spans="1:15" x14ac:dyDescent="0.2">
      <c r="A32" s="11" t="s">
        <v>119</v>
      </c>
      <c r="B32" s="27"/>
      <c r="C32" s="21">
        <v>4</v>
      </c>
      <c r="E32" s="21">
        <v>3</v>
      </c>
      <c r="G32" s="21">
        <v>0.5</v>
      </c>
      <c r="H32" s="21"/>
      <c r="I32" s="21">
        <v>3.5</v>
      </c>
      <c r="K32" s="21">
        <v>0</v>
      </c>
      <c r="M32" s="21">
        <v>1</v>
      </c>
      <c r="O32" s="21">
        <v>12</v>
      </c>
    </row>
    <row r="33" spans="1:15" x14ac:dyDescent="0.2">
      <c r="A33" s="11" t="s">
        <v>43</v>
      </c>
      <c r="B33" s="27"/>
      <c r="C33" s="21">
        <v>20</v>
      </c>
      <c r="E33" s="21">
        <v>18.5</v>
      </c>
      <c r="G33" s="21">
        <v>15.5</v>
      </c>
      <c r="H33" s="21"/>
      <c r="I33" s="21">
        <v>13</v>
      </c>
      <c r="K33" s="21">
        <v>0</v>
      </c>
      <c r="M33" s="21">
        <v>8.5</v>
      </c>
      <c r="O33" s="21">
        <v>75.5</v>
      </c>
    </row>
    <row r="34" spans="1:15" x14ac:dyDescent="0.2">
      <c r="A34" s="11" t="s">
        <v>127</v>
      </c>
      <c r="B34" s="27"/>
      <c r="C34" s="21">
        <v>5.5</v>
      </c>
      <c r="E34" s="21">
        <v>4</v>
      </c>
      <c r="G34" s="21">
        <v>5</v>
      </c>
      <c r="H34" s="21"/>
      <c r="I34" s="21">
        <v>2</v>
      </c>
      <c r="K34" s="21">
        <v>0</v>
      </c>
      <c r="M34" s="21">
        <v>3</v>
      </c>
      <c r="O34" s="21">
        <v>19.5</v>
      </c>
    </row>
    <row r="35" spans="1:15" x14ac:dyDescent="0.2">
      <c r="A35" s="11" t="s">
        <v>44</v>
      </c>
      <c r="B35" s="27"/>
      <c r="C35" s="21">
        <v>3</v>
      </c>
      <c r="E35" s="21">
        <v>3</v>
      </c>
      <c r="G35" s="21">
        <v>5</v>
      </c>
      <c r="H35" s="21"/>
      <c r="I35" s="21">
        <v>3</v>
      </c>
      <c r="K35" s="21">
        <v>0</v>
      </c>
      <c r="M35" s="21">
        <v>2</v>
      </c>
      <c r="O35" s="21">
        <v>16</v>
      </c>
    </row>
    <row r="36" spans="1:15" ht="12.75" customHeight="1" x14ac:dyDescent="0.2">
      <c r="A36" s="11" t="s">
        <v>42</v>
      </c>
      <c r="B36" s="80"/>
      <c r="C36" s="21">
        <v>0</v>
      </c>
      <c r="E36" s="21">
        <v>1</v>
      </c>
      <c r="G36" s="21">
        <v>2</v>
      </c>
      <c r="H36" s="21"/>
      <c r="I36" s="21">
        <v>2</v>
      </c>
      <c r="K36" s="21">
        <v>0</v>
      </c>
      <c r="M36" s="21">
        <v>1</v>
      </c>
      <c r="O36" s="21">
        <v>6</v>
      </c>
    </row>
    <row r="37" spans="1:15" ht="12.75" customHeight="1" x14ac:dyDescent="0.2">
      <c r="A37" s="11" t="s">
        <v>40</v>
      </c>
      <c r="B37" s="80"/>
      <c r="C37" s="21">
        <v>12</v>
      </c>
      <c r="E37" s="21">
        <v>10</v>
      </c>
      <c r="G37" s="21">
        <v>12.5</v>
      </c>
      <c r="H37" s="21"/>
      <c r="I37" s="21">
        <v>5.5</v>
      </c>
      <c r="K37" s="21">
        <v>0</v>
      </c>
      <c r="M37" s="21">
        <v>6</v>
      </c>
      <c r="O37" s="21">
        <v>46</v>
      </c>
    </row>
    <row r="38" spans="1:15" ht="12.75" customHeight="1" x14ac:dyDescent="0.2">
      <c r="A38" s="11" t="s">
        <v>210</v>
      </c>
      <c r="B38" s="80"/>
      <c r="C38" s="21">
        <v>1</v>
      </c>
      <c r="E38" s="21">
        <v>1</v>
      </c>
      <c r="G38" s="21">
        <v>4</v>
      </c>
      <c r="H38" s="21"/>
      <c r="I38" s="21">
        <v>0</v>
      </c>
      <c r="K38" s="21">
        <v>0</v>
      </c>
      <c r="M38" s="21">
        <v>2</v>
      </c>
      <c r="O38" s="21">
        <v>8</v>
      </c>
    </row>
    <row r="39" spans="1:15" ht="12.75" customHeight="1" x14ac:dyDescent="0.2">
      <c r="A39" s="11" t="s">
        <v>41</v>
      </c>
      <c r="B39" s="80"/>
      <c r="C39" s="21">
        <v>0</v>
      </c>
      <c r="E39" s="21">
        <v>1</v>
      </c>
      <c r="G39" s="21">
        <v>1</v>
      </c>
      <c r="H39" s="21"/>
      <c r="I39" s="21">
        <v>2</v>
      </c>
      <c r="K39" s="21">
        <v>0</v>
      </c>
      <c r="M39" s="21">
        <v>1</v>
      </c>
      <c r="O39" s="21">
        <v>5</v>
      </c>
    </row>
  </sheetData>
  <mergeCells count="1">
    <mergeCell ref="A1:O1"/>
  </mergeCells>
  <phoneticPr fontId="0" type="noConversion"/>
  <dataValidations count="1">
    <dataValidation type="list" showInputMessage="1" showErrorMessage="1" sqref="B11">
      <formula1>#REF!</formula1>
    </dataValidation>
  </dataValidations>
  <pageMargins left="0.75" right="0.75" top="0.53" bottom="0.73" header="0.32" footer="0.5"/>
  <pageSetup paperSize="9" scale="9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zoomScaleNormal="100" workbookViewId="0">
      <pane xSplit="5" ySplit="4" topLeftCell="Y5" activePane="bottomRight" state="frozen"/>
      <selection pane="topRight" activeCell="F1" sqref="F1"/>
      <selection pane="bottomLeft" activeCell="A5" sqref="A5"/>
      <selection pane="bottomRight"/>
    </sheetView>
  </sheetViews>
  <sheetFormatPr defaultRowHeight="12.75" x14ac:dyDescent="0.2"/>
  <cols>
    <col min="1" max="1" width="15.140625" customWidth="1"/>
    <col min="2" max="2" width="9.42578125" bestFit="1" customWidth="1"/>
    <col min="4" max="4" width="22.28515625" customWidth="1"/>
    <col min="5" max="5" width="1.140625" customWidth="1"/>
    <col min="6" max="6" width="5.7109375" customWidth="1"/>
    <col min="7" max="8" width="7.5703125" customWidth="1"/>
    <col min="9" max="9" width="2.7109375" customWidth="1"/>
    <col min="10" max="12" width="6.7109375" customWidth="1"/>
    <col min="13" max="13" width="2.42578125" customWidth="1"/>
    <col min="14" max="16" width="6.7109375" customWidth="1"/>
    <col min="17" max="17" width="2.5703125" customWidth="1"/>
    <col min="18" max="20" width="6.7109375" customWidth="1"/>
    <col min="21" max="21" width="2.42578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7.85546875" customWidth="1"/>
    <col min="31" max="32" width="8.5703125" customWidth="1"/>
  </cols>
  <sheetData>
    <row r="1" spans="1:32" x14ac:dyDescent="0.2">
      <c r="A1" s="2" t="s">
        <v>124</v>
      </c>
    </row>
    <row r="2" spans="1:32" x14ac:dyDescent="0.2">
      <c r="A2" s="2"/>
    </row>
    <row r="3" spans="1:32" ht="25.5" x14ac:dyDescent="0.2">
      <c r="F3" s="98" t="s">
        <v>83</v>
      </c>
      <c r="G3" s="99"/>
      <c r="H3" s="100"/>
      <c r="I3" s="3"/>
      <c r="J3" s="98" t="s">
        <v>96</v>
      </c>
      <c r="K3" s="99"/>
      <c r="L3" s="100"/>
      <c r="N3" s="98" t="s">
        <v>11</v>
      </c>
      <c r="O3" s="99"/>
      <c r="P3" s="100"/>
      <c r="R3" s="98" t="s">
        <v>109</v>
      </c>
      <c r="S3" s="99"/>
      <c r="T3" s="100"/>
      <c r="V3" s="98" t="s">
        <v>10</v>
      </c>
      <c r="W3" s="99"/>
      <c r="X3" s="100"/>
      <c r="Z3" s="98" t="s">
        <v>115</v>
      </c>
      <c r="AA3" s="99"/>
      <c r="AB3" s="100"/>
      <c r="AD3" s="76" t="s">
        <v>95</v>
      </c>
      <c r="AE3" s="41" t="s">
        <v>13</v>
      </c>
      <c r="AF3" s="86" t="s">
        <v>770</v>
      </c>
    </row>
    <row r="4" spans="1:32" x14ac:dyDescent="0.2">
      <c r="A4" s="4" t="s">
        <v>0</v>
      </c>
      <c r="B4" s="4" t="s">
        <v>120</v>
      </c>
      <c r="C4" s="4" t="s">
        <v>2</v>
      </c>
      <c r="D4" s="4" t="s">
        <v>3</v>
      </c>
      <c r="E4" s="1"/>
      <c r="F4" s="42" t="s">
        <v>7</v>
      </c>
      <c r="G4" s="42" t="s">
        <v>81</v>
      </c>
      <c r="H4" s="4" t="s">
        <v>5</v>
      </c>
      <c r="I4" s="1"/>
      <c r="J4" s="42" t="s">
        <v>7</v>
      </c>
      <c r="K4" s="42" t="s">
        <v>81</v>
      </c>
      <c r="L4" s="4" t="s">
        <v>5</v>
      </c>
      <c r="N4" s="42" t="s">
        <v>7</v>
      </c>
      <c r="O4" s="42" t="s">
        <v>81</v>
      </c>
      <c r="P4" s="4" t="s">
        <v>5</v>
      </c>
      <c r="R4" s="42" t="s">
        <v>7</v>
      </c>
      <c r="S4" s="42" t="s">
        <v>81</v>
      </c>
      <c r="T4" s="4" t="s">
        <v>5</v>
      </c>
      <c r="V4" s="42" t="s">
        <v>7</v>
      </c>
      <c r="W4" s="42" t="s">
        <v>81</v>
      </c>
      <c r="X4" s="4" t="s">
        <v>5</v>
      </c>
      <c r="Z4" s="42" t="s">
        <v>7</v>
      </c>
      <c r="AA4" s="42" t="s">
        <v>81</v>
      </c>
      <c r="AB4" s="4" t="s">
        <v>5</v>
      </c>
      <c r="AD4" s="101" t="s">
        <v>14</v>
      </c>
      <c r="AE4" s="101"/>
      <c r="AF4" s="101"/>
    </row>
    <row r="5" spans="1:32" x14ac:dyDescent="0.2">
      <c r="A5" s="5" t="s">
        <v>128</v>
      </c>
      <c r="B5" s="5" t="s">
        <v>604</v>
      </c>
      <c r="C5" s="5" t="s">
        <v>114</v>
      </c>
      <c r="D5" s="5" t="s">
        <v>207</v>
      </c>
      <c r="F5" s="5">
        <v>2</v>
      </c>
      <c r="G5" s="43">
        <v>99</v>
      </c>
      <c r="H5" s="6">
        <v>11.54</v>
      </c>
      <c r="I5" s="10"/>
      <c r="J5" s="5">
        <v>3</v>
      </c>
      <c r="K5" s="43">
        <v>98</v>
      </c>
      <c r="L5" s="6">
        <v>11.31</v>
      </c>
      <c r="N5" s="5">
        <v>4</v>
      </c>
      <c r="O5" s="43">
        <v>97</v>
      </c>
      <c r="P5" s="6">
        <v>11.08</v>
      </c>
      <c r="R5" s="5">
        <v>1</v>
      </c>
      <c r="S5" s="43">
        <v>100</v>
      </c>
      <c r="T5" s="6">
        <v>12.26</v>
      </c>
      <c r="V5" s="5"/>
      <c r="W5" s="43">
        <v>0</v>
      </c>
      <c r="X5" s="6"/>
      <c r="Z5" s="5">
        <v>1</v>
      </c>
      <c r="AA5" s="43">
        <v>100</v>
      </c>
      <c r="AB5" s="6">
        <v>12.21</v>
      </c>
      <c r="AD5" s="5">
        <v>1</v>
      </c>
      <c r="AE5" s="23">
        <v>494</v>
      </c>
      <c r="AF5" s="23">
        <v>299</v>
      </c>
    </row>
    <row r="6" spans="1:32" x14ac:dyDescent="0.2">
      <c r="A6" s="5" t="s">
        <v>200</v>
      </c>
      <c r="B6" s="5" t="s">
        <v>262</v>
      </c>
      <c r="C6" s="5" t="s">
        <v>114</v>
      </c>
      <c r="D6" s="5" t="s">
        <v>21</v>
      </c>
      <c r="F6" s="5">
        <v>1</v>
      </c>
      <c r="G6" s="43">
        <v>100</v>
      </c>
      <c r="H6" s="6">
        <v>11.46</v>
      </c>
      <c r="I6" s="10"/>
      <c r="J6" s="5">
        <v>2</v>
      </c>
      <c r="K6" s="43">
        <v>99</v>
      </c>
      <c r="L6" s="6">
        <v>11.24</v>
      </c>
      <c r="N6" s="5">
        <v>3</v>
      </c>
      <c r="O6" s="43">
        <v>98</v>
      </c>
      <c r="P6" s="6">
        <v>11.03</v>
      </c>
      <c r="R6" s="5">
        <v>2</v>
      </c>
      <c r="S6" s="43">
        <v>99</v>
      </c>
      <c r="T6" s="6">
        <v>12.43</v>
      </c>
      <c r="V6" s="5"/>
      <c r="W6" s="43">
        <v>0</v>
      </c>
      <c r="X6" s="6"/>
      <c r="Z6" s="5">
        <v>2</v>
      </c>
      <c r="AA6" s="43">
        <v>99</v>
      </c>
      <c r="AB6" s="6">
        <v>12.31</v>
      </c>
      <c r="AD6" s="5">
        <v>2</v>
      </c>
      <c r="AE6" s="23">
        <v>495</v>
      </c>
      <c r="AF6" s="23">
        <v>298</v>
      </c>
    </row>
    <row r="7" spans="1:32" x14ac:dyDescent="0.2">
      <c r="A7" s="5" t="s">
        <v>225</v>
      </c>
      <c r="B7" s="5" t="s">
        <v>226</v>
      </c>
      <c r="C7" s="5" t="s">
        <v>114</v>
      </c>
      <c r="D7" s="5" t="s">
        <v>19</v>
      </c>
      <c r="F7" s="5">
        <v>3</v>
      </c>
      <c r="G7" s="43">
        <v>98</v>
      </c>
      <c r="H7" s="6">
        <v>12.03</v>
      </c>
      <c r="I7" s="10"/>
      <c r="J7" s="5">
        <v>4</v>
      </c>
      <c r="K7" s="43">
        <v>97</v>
      </c>
      <c r="L7" s="6">
        <v>11.33</v>
      </c>
      <c r="N7" s="5">
        <v>2</v>
      </c>
      <c r="O7" s="43">
        <v>99</v>
      </c>
      <c r="P7" s="6">
        <v>10.57</v>
      </c>
      <c r="R7" s="5">
        <v>3</v>
      </c>
      <c r="S7" s="43">
        <v>98</v>
      </c>
      <c r="T7" s="6">
        <v>13</v>
      </c>
      <c r="V7" s="5"/>
      <c r="W7" s="43">
        <v>0</v>
      </c>
      <c r="X7" s="6"/>
      <c r="Z7" s="5">
        <v>3</v>
      </c>
      <c r="AA7" s="43">
        <v>98</v>
      </c>
      <c r="AB7" s="6">
        <v>12.53</v>
      </c>
      <c r="AD7" s="5">
        <v>3</v>
      </c>
      <c r="AE7" s="23">
        <v>490</v>
      </c>
      <c r="AF7" s="23">
        <v>295</v>
      </c>
    </row>
    <row r="8" spans="1:32" x14ac:dyDescent="0.2">
      <c r="A8" s="30" t="s">
        <v>149</v>
      </c>
      <c r="B8" s="30" t="s">
        <v>183</v>
      </c>
      <c r="C8" s="5" t="s">
        <v>114</v>
      </c>
      <c r="D8" s="5" t="s">
        <v>16</v>
      </c>
      <c r="F8" s="5">
        <v>7</v>
      </c>
      <c r="G8" s="43">
        <v>94</v>
      </c>
      <c r="H8" s="6">
        <v>12.45</v>
      </c>
      <c r="I8" s="10"/>
      <c r="J8" s="5"/>
      <c r="K8" s="43">
        <v>0</v>
      </c>
      <c r="L8" s="6"/>
      <c r="N8" s="5">
        <v>10</v>
      </c>
      <c r="O8" s="43">
        <v>91</v>
      </c>
      <c r="P8" s="6">
        <v>11.59</v>
      </c>
      <c r="R8" s="5"/>
      <c r="S8" s="43">
        <v>0</v>
      </c>
      <c r="T8" s="6"/>
      <c r="V8" s="5"/>
      <c r="W8" s="43">
        <v>0</v>
      </c>
      <c r="X8" s="6"/>
      <c r="Z8" s="5">
        <v>4</v>
      </c>
      <c r="AA8" s="43">
        <v>97</v>
      </c>
      <c r="AB8" s="6">
        <v>13.06</v>
      </c>
      <c r="AD8" s="5">
        <v>7</v>
      </c>
      <c r="AE8" s="23">
        <v>282</v>
      </c>
      <c r="AF8" s="23">
        <v>282</v>
      </c>
    </row>
    <row r="9" spans="1:32" x14ac:dyDescent="0.2">
      <c r="A9" s="5" t="s">
        <v>268</v>
      </c>
      <c r="B9" s="5" t="s">
        <v>237</v>
      </c>
      <c r="C9" s="5" t="s">
        <v>114</v>
      </c>
      <c r="D9" s="5" t="s">
        <v>21</v>
      </c>
      <c r="F9" s="5">
        <v>11</v>
      </c>
      <c r="G9" s="43">
        <v>90</v>
      </c>
      <c r="H9" s="6">
        <v>13.23</v>
      </c>
      <c r="I9" s="10"/>
      <c r="J9" s="5">
        <v>5</v>
      </c>
      <c r="K9" s="43">
        <v>96</v>
      </c>
      <c r="L9" s="6">
        <v>12</v>
      </c>
      <c r="N9" s="5">
        <v>5</v>
      </c>
      <c r="O9" s="43">
        <v>96</v>
      </c>
      <c r="P9" s="6">
        <v>11.2</v>
      </c>
      <c r="R9" s="5"/>
      <c r="S9" s="43">
        <v>0</v>
      </c>
      <c r="T9" s="6"/>
      <c r="V9" s="5"/>
      <c r="W9" s="43">
        <v>0</v>
      </c>
      <c r="X9" s="6"/>
      <c r="Z9" s="5">
        <v>5</v>
      </c>
      <c r="AA9" s="43">
        <v>96</v>
      </c>
      <c r="AB9" s="6">
        <v>13.11</v>
      </c>
      <c r="AD9" s="5">
        <v>4</v>
      </c>
      <c r="AE9" s="23">
        <v>378</v>
      </c>
      <c r="AF9" s="23">
        <v>288</v>
      </c>
    </row>
    <row r="10" spans="1:32" x14ac:dyDescent="0.2">
      <c r="A10" s="5" t="s">
        <v>142</v>
      </c>
      <c r="B10" s="5" t="s">
        <v>131</v>
      </c>
      <c r="C10" s="5" t="s">
        <v>114</v>
      </c>
      <c r="D10" s="5" t="s">
        <v>103</v>
      </c>
      <c r="F10" s="5">
        <v>5</v>
      </c>
      <c r="G10" s="43">
        <v>96</v>
      </c>
      <c r="H10" s="6">
        <v>12.39</v>
      </c>
      <c r="I10" s="10"/>
      <c r="J10" s="5">
        <v>10</v>
      </c>
      <c r="K10" s="43">
        <v>91</v>
      </c>
      <c r="L10" s="6">
        <v>12.49</v>
      </c>
      <c r="N10" s="5">
        <v>11</v>
      </c>
      <c r="O10" s="43">
        <v>90</v>
      </c>
      <c r="P10" s="6">
        <v>12.05</v>
      </c>
      <c r="R10" s="5">
        <v>4</v>
      </c>
      <c r="S10" s="43">
        <v>97</v>
      </c>
      <c r="T10" s="6">
        <v>13.41</v>
      </c>
      <c r="V10" s="5"/>
      <c r="W10" s="43">
        <v>0</v>
      </c>
      <c r="X10" s="6"/>
      <c r="Z10" s="5">
        <v>6</v>
      </c>
      <c r="AA10" s="43">
        <v>95</v>
      </c>
      <c r="AB10" s="6">
        <v>13.24</v>
      </c>
      <c r="AD10" s="5">
        <v>4</v>
      </c>
      <c r="AE10" s="23">
        <v>469</v>
      </c>
      <c r="AF10" s="23">
        <v>288</v>
      </c>
    </row>
    <row r="11" spans="1:32" x14ac:dyDescent="0.2">
      <c r="A11" s="5" t="s">
        <v>275</v>
      </c>
      <c r="B11" s="5" t="s">
        <v>276</v>
      </c>
      <c r="C11" s="5" t="s">
        <v>114</v>
      </c>
      <c r="D11" s="5" t="s">
        <v>21</v>
      </c>
      <c r="F11" s="5">
        <v>15</v>
      </c>
      <c r="G11" s="43">
        <v>86</v>
      </c>
      <c r="H11" s="6">
        <v>13.36</v>
      </c>
      <c r="I11" s="10"/>
      <c r="J11" s="5">
        <v>8</v>
      </c>
      <c r="K11" s="43">
        <v>93</v>
      </c>
      <c r="L11" s="6">
        <v>12.31</v>
      </c>
      <c r="N11" s="5">
        <v>8</v>
      </c>
      <c r="O11" s="43">
        <v>93</v>
      </c>
      <c r="P11" s="6">
        <v>11.38</v>
      </c>
      <c r="R11" s="5"/>
      <c r="S11" s="43">
        <v>0</v>
      </c>
      <c r="T11" s="6"/>
      <c r="V11" s="5"/>
      <c r="W11" s="43">
        <v>0</v>
      </c>
      <c r="X11" s="6"/>
      <c r="Z11" s="5">
        <v>7</v>
      </c>
      <c r="AA11" s="43">
        <v>94</v>
      </c>
      <c r="AB11" s="6">
        <v>13.33</v>
      </c>
      <c r="AD11" s="5">
        <v>8</v>
      </c>
      <c r="AE11" s="23">
        <v>366</v>
      </c>
      <c r="AF11" s="23">
        <v>280</v>
      </c>
    </row>
    <row r="12" spans="1:32" x14ac:dyDescent="0.2">
      <c r="A12" s="5" t="s">
        <v>264</v>
      </c>
      <c r="B12" s="5" t="s">
        <v>143</v>
      </c>
      <c r="C12" s="5" t="s">
        <v>114</v>
      </c>
      <c r="D12" s="5" t="s">
        <v>16</v>
      </c>
      <c r="F12" s="5">
        <v>12</v>
      </c>
      <c r="G12" s="43">
        <v>89</v>
      </c>
      <c r="H12" s="6">
        <v>13.24</v>
      </c>
      <c r="I12" s="10"/>
      <c r="J12" s="5"/>
      <c r="K12" s="43">
        <v>0</v>
      </c>
      <c r="L12" s="6"/>
      <c r="N12" s="5">
        <v>9</v>
      </c>
      <c r="O12" s="43">
        <v>92</v>
      </c>
      <c r="P12" s="6">
        <v>11.43</v>
      </c>
      <c r="R12" s="5"/>
      <c r="S12" s="43">
        <v>0</v>
      </c>
      <c r="T12" s="6"/>
      <c r="V12" s="5"/>
      <c r="W12" s="43">
        <v>0</v>
      </c>
      <c r="X12" s="6"/>
      <c r="Z12" s="5">
        <v>8</v>
      </c>
      <c r="AA12" s="43">
        <v>93</v>
      </c>
      <c r="AB12" s="6">
        <v>13.42</v>
      </c>
      <c r="AD12" s="5">
        <v>11</v>
      </c>
      <c r="AE12" s="23">
        <v>274</v>
      </c>
      <c r="AF12" s="23">
        <v>274</v>
      </c>
    </row>
    <row r="13" spans="1:32" x14ac:dyDescent="0.2">
      <c r="A13" s="5" t="s">
        <v>256</v>
      </c>
      <c r="B13" s="5" t="s">
        <v>257</v>
      </c>
      <c r="C13" s="5" t="s">
        <v>114</v>
      </c>
      <c r="D13" s="5" t="s">
        <v>27</v>
      </c>
      <c r="F13" s="5"/>
      <c r="G13" s="43">
        <v>0</v>
      </c>
      <c r="H13" s="6"/>
      <c r="I13" s="10"/>
      <c r="J13" s="5">
        <v>9</v>
      </c>
      <c r="K13" s="43">
        <v>92</v>
      </c>
      <c r="L13" s="6">
        <v>12.36</v>
      </c>
      <c r="N13" s="5">
        <v>12</v>
      </c>
      <c r="O13" s="43">
        <v>89</v>
      </c>
      <c r="P13" s="6">
        <v>12.06</v>
      </c>
      <c r="R13" s="5"/>
      <c r="S13" s="43">
        <v>0</v>
      </c>
      <c r="T13" s="6"/>
      <c r="V13" s="5"/>
      <c r="W13" s="43">
        <v>0</v>
      </c>
      <c r="X13" s="6"/>
      <c r="Z13" s="5">
        <v>9</v>
      </c>
      <c r="AA13" s="43">
        <v>92</v>
      </c>
      <c r="AB13" s="6">
        <v>13.43</v>
      </c>
      <c r="AD13" s="5">
        <v>12</v>
      </c>
      <c r="AE13" s="23">
        <v>273</v>
      </c>
      <c r="AF13" s="23">
        <v>273</v>
      </c>
    </row>
    <row r="14" spans="1:32" x14ac:dyDescent="0.2">
      <c r="A14" s="5" t="s">
        <v>202</v>
      </c>
      <c r="B14" s="5" t="s">
        <v>227</v>
      </c>
      <c r="C14" s="5" t="s">
        <v>114</v>
      </c>
      <c r="D14" s="5" t="s">
        <v>43</v>
      </c>
      <c r="F14" s="5">
        <v>8</v>
      </c>
      <c r="G14" s="43">
        <v>93</v>
      </c>
      <c r="H14" s="6">
        <v>12.52</v>
      </c>
      <c r="I14" s="10"/>
      <c r="J14" s="5"/>
      <c r="K14" s="43">
        <v>0</v>
      </c>
      <c r="L14" s="6"/>
      <c r="N14" s="5"/>
      <c r="O14" s="43">
        <v>0</v>
      </c>
      <c r="P14" s="6"/>
      <c r="R14" s="5">
        <v>5</v>
      </c>
      <c r="S14" s="43">
        <v>96</v>
      </c>
      <c r="T14" s="6">
        <v>13.42</v>
      </c>
      <c r="V14" s="5"/>
      <c r="W14" s="43">
        <v>0</v>
      </c>
      <c r="X14" s="6"/>
      <c r="Z14" s="5">
        <v>10</v>
      </c>
      <c r="AA14" s="43">
        <v>91</v>
      </c>
      <c r="AB14" s="6">
        <v>13.56</v>
      </c>
      <c r="AD14" s="5">
        <v>8</v>
      </c>
      <c r="AE14" s="23">
        <v>280</v>
      </c>
      <c r="AF14" s="23">
        <v>280</v>
      </c>
    </row>
    <row r="15" spans="1:32" x14ac:dyDescent="0.2">
      <c r="A15" s="7" t="s">
        <v>252</v>
      </c>
      <c r="B15" s="7" t="s">
        <v>253</v>
      </c>
      <c r="C15" s="5" t="s">
        <v>114</v>
      </c>
      <c r="D15" s="5" t="s">
        <v>23</v>
      </c>
      <c r="F15" s="5">
        <v>10</v>
      </c>
      <c r="G15" s="43">
        <v>91</v>
      </c>
      <c r="H15" s="6">
        <v>13.21</v>
      </c>
      <c r="I15" s="10"/>
      <c r="J15" s="5">
        <v>7</v>
      </c>
      <c r="K15" s="43">
        <v>94</v>
      </c>
      <c r="L15" s="6">
        <v>12.26</v>
      </c>
      <c r="N15" s="5">
        <v>13</v>
      </c>
      <c r="O15" s="43">
        <v>88</v>
      </c>
      <c r="P15" s="6">
        <v>12.14</v>
      </c>
      <c r="R15" s="5"/>
      <c r="S15" s="43">
        <v>0</v>
      </c>
      <c r="T15" s="6"/>
      <c r="V15" s="5"/>
      <c r="W15" s="43">
        <v>0</v>
      </c>
      <c r="X15" s="6"/>
      <c r="Z15" s="5">
        <v>11</v>
      </c>
      <c r="AA15" s="43">
        <v>90</v>
      </c>
      <c r="AB15" s="6">
        <v>14.03</v>
      </c>
      <c r="AD15" s="5">
        <v>10</v>
      </c>
      <c r="AE15" s="23">
        <v>363</v>
      </c>
      <c r="AF15" s="23">
        <v>275</v>
      </c>
    </row>
    <row r="16" spans="1:32" x14ac:dyDescent="0.2">
      <c r="A16" s="5" t="s">
        <v>187</v>
      </c>
      <c r="B16" s="5" t="s">
        <v>255</v>
      </c>
      <c r="C16" s="5" t="s">
        <v>114</v>
      </c>
      <c r="D16" s="5" t="s">
        <v>43</v>
      </c>
      <c r="F16" s="5">
        <v>19</v>
      </c>
      <c r="G16" s="43">
        <v>82</v>
      </c>
      <c r="H16" s="6">
        <v>13.57</v>
      </c>
      <c r="I16" s="10"/>
      <c r="J16" s="5">
        <v>19</v>
      </c>
      <c r="K16" s="43">
        <v>83</v>
      </c>
      <c r="L16" s="6">
        <v>13.19</v>
      </c>
      <c r="N16" s="5">
        <v>15</v>
      </c>
      <c r="O16" s="43">
        <v>86</v>
      </c>
      <c r="P16" s="6">
        <v>12.2</v>
      </c>
      <c r="R16" s="5">
        <v>10</v>
      </c>
      <c r="S16" s="43">
        <v>91</v>
      </c>
      <c r="T16" s="6">
        <v>14.41</v>
      </c>
      <c r="V16" s="5"/>
      <c r="W16" s="43">
        <v>0</v>
      </c>
      <c r="X16" s="6"/>
      <c r="Z16" s="5">
        <v>12</v>
      </c>
      <c r="AA16" s="43">
        <v>89</v>
      </c>
      <c r="AB16" s="6">
        <v>14.29</v>
      </c>
      <c r="AD16" s="5">
        <v>14</v>
      </c>
      <c r="AE16" s="23">
        <v>431</v>
      </c>
      <c r="AF16" s="23">
        <v>266</v>
      </c>
    </row>
    <row r="17" spans="1:32" x14ac:dyDescent="0.2">
      <c r="A17" s="5" t="s">
        <v>691</v>
      </c>
      <c r="B17" s="5" t="s">
        <v>170</v>
      </c>
      <c r="C17" s="5" t="s">
        <v>114</v>
      </c>
      <c r="D17" s="5" t="s">
        <v>38</v>
      </c>
      <c r="F17" s="5"/>
      <c r="G17" s="43">
        <v>0</v>
      </c>
      <c r="H17" s="6"/>
      <c r="I17" s="10"/>
      <c r="J17" s="5">
        <v>15</v>
      </c>
      <c r="K17" s="43"/>
      <c r="L17" s="6">
        <v>13.11</v>
      </c>
      <c r="N17" s="5"/>
      <c r="O17" s="43">
        <v>0</v>
      </c>
      <c r="P17" s="6"/>
      <c r="R17" s="5"/>
      <c r="S17" s="43">
        <v>0</v>
      </c>
      <c r="T17" s="6"/>
      <c r="V17" s="5"/>
      <c r="W17" s="43">
        <v>0</v>
      </c>
      <c r="X17" s="6"/>
      <c r="Z17" s="5">
        <v>13</v>
      </c>
      <c r="AA17" s="43"/>
      <c r="AB17" s="6">
        <v>14.51</v>
      </c>
      <c r="AD17" s="5">
        <v>62</v>
      </c>
      <c r="AE17" s="23">
        <v>0</v>
      </c>
      <c r="AF17" s="23">
        <v>0</v>
      </c>
    </row>
    <row r="18" spans="1:32" x14ac:dyDescent="0.2">
      <c r="A18" s="5" t="s">
        <v>695</v>
      </c>
      <c r="B18" s="5" t="s">
        <v>694</v>
      </c>
      <c r="C18" s="5" t="s">
        <v>114</v>
      </c>
      <c r="D18" s="5" t="s">
        <v>43</v>
      </c>
      <c r="F18" s="5"/>
      <c r="G18" s="43">
        <v>0</v>
      </c>
      <c r="H18" s="6"/>
      <c r="I18" s="10"/>
      <c r="J18" s="5">
        <v>17</v>
      </c>
      <c r="K18" s="43">
        <v>85</v>
      </c>
      <c r="L18" s="6">
        <v>13.16</v>
      </c>
      <c r="N18" s="5"/>
      <c r="O18" s="43">
        <v>0</v>
      </c>
      <c r="P18" s="6"/>
      <c r="R18" s="5"/>
      <c r="S18" s="43">
        <v>0</v>
      </c>
      <c r="T18" s="6"/>
      <c r="V18" s="5"/>
      <c r="W18" s="43">
        <v>0</v>
      </c>
      <c r="X18" s="6"/>
      <c r="Z18" s="5">
        <v>14</v>
      </c>
      <c r="AA18" s="43">
        <v>88</v>
      </c>
      <c r="AB18" s="6">
        <v>15.09</v>
      </c>
      <c r="AD18" s="5">
        <v>35</v>
      </c>
      <c r="AE18" s="23">
        <v>173</v>
      </c>
      <c r="AF18" s="23">
        <v>173</v>
      </c>
    </row>
    <row r="19" spans="1:32" x14ac:dyDescent="0.2">
      <c r="A19" s="5" t="s">
        <v>516</v>
      </c>
      <c r="B19" s="5" t="s">
        <v>605</v>
      </c>
      <c r="C19" s="5" t="s">
        <v>114</v>
      </c>
      <c r="D19" s="5" t="s">
        <v>23</v>
      </c>
      <c r="F19" s="5">
        <v>16</v>
      </c>
      <c r="G19" s="43">
        <v>85</v>
      </c>
      <c r="H19" s="6">
        <v>13.39</v>
      </c>
      <c r="I19" s="10"/>
      <c r="J19" s="5">
        <v>26</v>
      </c>
      <c r="K19" s="43">
        <v>76</v>
      </c>
      <c r="L19" s="6">
        <v>13.56</v>
      </c>
      <c r="N19" s="5">
        <v>25</v>
      </c>
      <c r="O19" s="43">
        <v>76</v>
      </c>
      <c r="P19" s="6">
        <v>13.17</v>
      </c>
      <c r="R19" s="5"/>
      <c r="S19" s="43">
        <v>0</v>
      </c>
      <c r="T19" s="6"/>
      <c r="V19" s="5"/>
      <c r="W19" s="43">
        <v>0</v>
      </c>
      <c r="X19" s="6"/>
      <c r="Z19" s="5">
        <v>15</v>
      </c>
      <c r="AA19" s="43">
        <v>87</v>
      </c>
      <c r="AB19" s="6">
        <v>15.34</v>
      </c>
      <c r="AD19" s="5">
        <v>20</v>
      </c>
      <c r="AE19" s="23">
        <v>324</v>
      </c>
      <c r="AF19" s="23">
        <v>248</v>
      </c>
    </row>
    <row r="20" spans="1:32" x14ac:dyDescent="0.2">
      <c r="A20" s="30" t="s">
        <v>219</v>
      </c>
      <c r="B20" s="30" t="s">
        <v>143</v>
      </c>
      <c r="C20" s="5" t="s">
        <v>114</v>
      </c>
      <c r="D20" s="5" t="s">
        <v>16</v>
      </c>
      <c r="F20" s="5">
        <v>32</v>
      </c>
      <c r="G20" s="43">
        <v>69</v>
      </c>
      <c r="H20" s="6">
        <v>15.1</v>
      </c>
      <c r="I20" s="10"/>
      <c r="J20" s="5">
        <v>38</v>
      </c>
      <c r="K20" s="43">
        <v>66</v>
      </c>
      <c r="L20" s="6">
        <v>16.09</v>
      </c>
      <c r="N20" s="5">
        <v>28</v>
      </c>
      <c r="O20" s="43">
        <v>73</v>
      </c>
      <c r="P20" s="6">
        <v>14.18</v>
      </c>
      <c r="R20" s="5">
        <v>19</v>
      </c>
      <c r="S20" s="43">
        <v>82</v>
      </c>
      <c r="T20" s="6">
        <v>16.32</v>
      </c>
      <c r="V20" s="5"/>
      <c r="W20" s="43">
        <v>0</v>
      </c>
      <c r="X20" s="6"/>
      <c r="Z20" s="5">
        <v>16</v>
      </c>
      <c r="AA20" s="43">
        <v>86</v>
      </c>
      <c r="AB20" s="6">
        <v>15.56</v>
      </c>
      <c r="AD20" s="5">
        <v>23</v>
      </c>
      <c r="AE20" s="23">
        <v>376</v>
      </c>
      <c r="AF20" s="23">
        <v>241</v>
      </c>
    </row>
    <row r="21" spans="1:32" x14ac:dyDescent="0.2">
      <c r="A21" s="30" t="s">
        <v>222</v>
      </c>
      <c r="B21" s="30" t="s">
        <v>223</v>
      </c>
      <c r="C21" s="5" t="s">
        <v>114</v>
      </c>
      <c r="D21" s="5" t="s">
        <v>21</v>
      </c>
      <c r="F21" s="5">
        <v>33</v>
      </c>
      <c r="G21" s="43">
        <v>68</v>
      </c>
      <c r="H21" s="6">
        <v>15.13</v>
      </c>
      <c r="I21" s="10"/>
      <c r="J21" s="5">
        <v>25</v>
      </c>
      <c r="K21" s="43">
        <v>77</v>
      </c>
      <c r="L21" s="6">
        <v>13.48</v>
      </c>
      <c r="N21" s="5"/>
      <c r="O21" s="43">
        <v>0</v>
      </c>
      <c r="P21" s="6"/>
      <c r="R21" s="5">
        <v>14</v>
      </c>
      <c r="S21" s="43">
        <v>87</v>
      </c>
      <c r="T21" s="6">
        <v>15.27</v>
      </c>
      <c r="V21" s="5"/>
      <c r="W21" s="43">
        <v>0</v>
      </c>
      <c r="X21" s="6"/>
      <c r="Z21" s="5">
        <v>17</v>
      </c>
      <c r="AA21" s="43">
        <v>85</v>
      </c>
      <c r="AB21" s="6">
        <v>16</v>
      </c>
      <c r="AD21" s="5">
        <v>18</v>
      </c>
      <c r="AE21" s="23">
        <v>317</v>
      </c>
      <c r="AF21" s="23">
        <v>249</v>
      </c>
    </row>
    <row r="22" spans="1:32" x14ac:dyDescent="0.2">
      <c r="A22" s="5" t="s">
        <v>149</v>
      </c>
      <c r="B22" s="5" t="s">
        <v>174</v>
      </c>
      <c r="C22" s="5" t="s">
        <v>114</v>
      </c>
      <c r="D22" s="5" t="s">
        <v>38</v>
      </c>
      <c r="F22" s="5"/>
      <c r="G22" s="43">
        <v>0</v>
      </c>
      <c r="H22" s="6"/>
      <c r="I22" s="10"/>
      <c r="J22" s="5">
        <v>34</v>
      </c>
      <c r="K22" s="43"/>
      <c r="L22" s="6">
        <v>15.19</v>
      </c>
      <c r="N22" s="5"/>
      <c r="O22" s="43">
        <v>0</v>
      </c>
      <c r="P22" s="6"/>
      <c r="R22" s="5"/>
      <c r="S22" s="43">
        <v>0</v>
      </c>
      <c r="T22" s="6"/>
      <c r="V22" s="5"/>
      <c r="W22" s="43">
        <v>0</v>
      </c>
      <c r="X22" s="6"/>
      <c r="Z22" s="5">
        <v>18</v>
      </c>
      <c r="AA22" s="43"/>
      <c r="AB22" s="6">
        <v>16.07</v>
      </c>
      <c r="AD22" s="5">
        <v>62</v>
      </c>
      <c r="AE22" s="23">
        <v>0</v>
      </c>
      <c r="AF22" s="23">
        <v>0</v>
      </c>
    </row>
    <row r="23" spans="1:32" x14ac:dyDescent="0.2">
      <c r="A23" s="5" t="s">
        <v>167</v>
      </c>
      <c r="B23" s="5" t="s">
        <v>160</v>
      </c>
      <c r="C23" s="5" t="s">
        <v>114</v>
      </c>
      <c r="D23" s="5" t="s">
        <v>21</v>
      </c>
      <c r="F23" s="5">
        <v>25</v>
      </c>
      <c r="G23" s="43">
        <v>76</v>
      </c>
      <c r="H23" s="6">
        <v>14.24</v>
      </c>
      <c r="I23" s="10"/>
      <c r="J23" s="5">
        <v>29</v>
      </c>
      <c r="K23" s="43">
        <v>73</v>
      </c>
      <c r="L23" s="6">
        <v>14.08</v>
      </c>
      <c r="N23" s="5">
        <v>27</v>
      </c>
      <c r="O23" s="43">
        <v>74</v>
      </c>
      <c r="P23" s="6">
        <v>14.01</v>
      </c>
      <c r="R23" s="5"/>
      <c r="S23" s="43">
        <v>0</v>
      </c>
      <c r="T23" s="6"/>
      <c r="V23" s="5"/>
      <c r="W23" s="43">
        <v>0</v>
      </c>
      <c r="X23" s="6"/>
      <c r="Z23" s="5">
        <v>19</v>
      </c>
      <c r="AA23" s="43">
        <v>84</v>
      </c>
      <c r="AB23" s="6">
        <v>16.12</v>
      </c>
      <c r="AD23" s="5">
        <v>27</v>
      </c>
      <c r="AE23" s="23">
        <v>307</v>
      </c>
      <c r="AF23" s="23">
        <v>234</v>
      </c>
    </row>
    <row r="24" spans="1:32" x14ac:dyDescent="0.2">
      <c r="A24" s="30" t="s">
        <v>247</v>
      </c>
      <c r="B24" s="30" t="s">
        <v>248</v>
      </c>
      <c r="C24" s="5" t="s">
        <v>114</v>
      </c>
      <c r="D24" s="5" t="s">
        <v>27</v>
      </c>
      <c r="F24" s="5">
        <v>29</v>
      </c>
      <c r="G24" s="43">
        <v>72</v>
      </c>
      <c r="H24" s="6">
        <v>14.44</v>
      </c>
      <c r="I24" s="10"/>
      <c r="J24" s="5">
        <v>31</v>
      </c>
      <c r="K24" s="43">
        <v>71</v>
      </c>
      <c r="L24" s="6">
        <v>14.28</v>
      </c>
      <c r="N24" s="5">
        <v>29</v>
      </c>
      <c r="O24" s="43">
        <v>72</v>
      </c>
      <c r="P24" s="6">
        <v>14.47</v>
      </c>
      <c r="R24" s="5">
        <v>20</v>
      </c>
      <c r="S24" s="43">
        <v>81</v>
      </c>
      <c r="T24" s="6">
        <v>17.55</v>
      </c>
      <c r="V24" s="5"/>
      <c r="W24" s="43">
        <v>0</v>
      </c>
      <c r="X24" s="6"/>
      <c r="Z24" s="5">
        <v>20</v>
      </c>
      <c r="AA24" s="43">
        <v>83</v>
      </c>
      <c r="AB24" s="6">
        <v>16.16</v>
      </c>
      <c r="AD24" s="5">
        <v>26</v>
      </c>
      <c r="AE24" s="23">
        <v>379</v>
      </c>
      <c r="AF24" s="23">
        <v>236</v>
      </c>
    </row>
    <row r="25" spans="1:32" x14ac:dyDescent="0.2">
      <c r="A25" s="5" t="s">
        <v>691</v>
      </c>
      <c r="B25" s="5" t="s">
        <v>241</v>
      </c>
      <c r="C25" s="5" t="s">
        <v>114</v>
      </c>
      <c r="D25" s="5" t="s">
        <v>38</v>
      </c>
      <c r="F25" s="5"/>
      <c r="G25" s="43">
        <v>0</v>
      </c>
      <c r="H25" s="6"/>
      <c r="I25" s="10"/>
      <c r="J25" s="5">
        <v>33</v>
      </c>
      <c r="K25" s="43"/>
      <c r="L25" s="6">
        <v>14.36</v>
      </c>
      <c r="N25" s="5"/>
      <c r="O25" s="43">
        <v>0</v>
      </c>
      <c r="P25" s="6"/>
      <c r="R25" s="5"/>
      <c r="S25" s="43">
        <v>0</v>
      </c>
      <c r="T25" s="6"/>
      <c r="V25" s="5"/>
      <c r="W25" s="43">
        <v>0</v>
      </c>
      <c r="X25" s="6"/>
      <c r="Z25" s="5">
        <v>21</v>
      </c>
      <c r="AA25" s="43"/>
      <c r="AB25" s="6">
        <v>16.190000000000001</v>
      </c>
      <c r="AD25" s="5">
        <v>62</v>
      </c>
      <c r="AE25" s="23">
        <v>0</v>
      </c>
      <c r="AF25" s="23">
        <v>0</v>
      </c>
    </row>
    <row r="26" spans="1:32" x14ac:dyDescent="0.2">
      <c r="A26" s="30" t="s">
        <v>190</v>
      </c>
      <c r="B26" s="30" t="s">
        <v>217</v>
      </c>
      <c r="C26" s="5" t="s">
        <v>114</v>
      </c>
      <c r="D26" s="5" t="s">
        <v>27</v>
      </c>
      <c r="F26" s="5">
        <v>36</v>
      </c>
      <c r="G26" s="43">
        <v>65</v>
      </c>
      <c r="H26" s="6">
        <v>15.59</v>
      </c>
      <c r="I26" s="10"/>
      <c r="J26" s="5"/>
      <c r="K26" s="43">
        <v>0</v>
      </c>
      <c r="L26" s="6"/>
      <c r="N26" s="5"/>
      <c r="O26" s="43">
        <v>0</v>
      </c>
      <c r="P26" s="6"/>
      <c r="R26" s="5"/>
      <c r="S26" s="43">
        <v>0</v>
      </c>
      <c r="T26" s="6"/>
      <c r="V26" s="5"/>
      <c r="W26" s="43">
        <v>0</v>
      </c>
      <c r="X26" s="6"/>
      <c r="Z26" s="5">
        <v>22</v>
      </c>
      <c r="AA26" s="43">
        <v>82</v>
      </c>
      <c r="AB26" s="6">
        <v>16.23</v>
      </c>
      <c r="AD26" s="5">
        <v>39</v>
      </c>
      <c r="AE26" s="23">
        <v>147</v>
      </c>
      <c r="AF26" s="23">
        <v>147</v>
      </c>
    </row>
    <row r="27" spans="1:32" x14ac:dyDescent="0.2">
      <c r="A27" s="5" t="s">
        <v>213</v>
      </c>
      <c r="B27" s="5" t="s">
        <v>214</v>
      </c>
      <c r="C27" s="5" t="s">
        <v>114</v>
      </c>
      <c r="D27" s="5" t="s">
        <v>21</v>
      </c>
      <c r="F27" s="5">
        <v>28</v>
      </c>
      <c r="G27" s="43">
        <v>73</v>
      </c>
      <c r="H27" s="6">
        <v>14.38</v>
      </c>
      <c r="I27" s="10"/>
      <c r="J27" s="5">
        <v>32</v>
      </c>
      <c r="K27" s="43">
        <v>70</v>
      </c>
      <c r="L27" s="6">
        <v>14.28</v>
      </c>
      <c r="N27" s="5"/>
      <c r="O27" s="43">
        <v>0</v>
      </c>
      <c r="P27" s="6"/>
      <c r="R27" s="5">
        <v>18</v>
      </c>
      <c r="S27" s="43">
        <v>83</v>
      </c>
      <c r="T27" s="6">
        <v>16.27</v>
      </c>
      <c r="V27" s="5"/>
      <c r="W27" s="43">
        <v>0</v>
      </c>
      <c r="X27" s="6"/>
      <c r="Z27" s="5">
        <v>23</v>
      </c>
      <c r="AA27" s="43">
        <v>81</v>
      </c>
      <c r="AB27" s="6">
        <v>16.399999999999999</v>
      </c>
      <c r="AD27" s="5">
        <v>25</v>
      </c>
      <c r="AE27" s="23">
        <v>307</v>
      </c>
      <c r="AF27" s="23">
        <v>237</v>
      </c>
    </row>
    <row r="28" spans="1:32" x14ac:dyDescent="0.2">
      <c r="A28" s="5" t="s">
        <v>781</v>
      </c>
      <c r="B28" s="5" t="s">
        <v>780</v>
      </c>
      <c r="C28" s="5" t="s">
        <v>114</v>
      </c>
      <c r="D28" s="5" t="s">
        <v>33</v>
      </c>
      <c r="F28" s="5"/>
      <c r="G28" s="43">
        <v>0</v>
      </c>
      <c r="H28" s="6"/>
      <c r="I28" s="10"/>
      <c r="J28" s="5"/>
      <c r="K28" s="43">
        <v>0</v>
      </c>
      <c r="L28" s="6"/>
      <c r="N28" s="5"/>
      <c r="O28" s="43">
        <v>0</v>
      </c>
      <c r="P28" s="6"/>
      <c r="R28" s="5"/>
      <c r="S28" s="43">
        <v>0</v>
      </c>
      <c r="T28" s="6"/>
      <c r="V28" s="5"/>
      <c r="W28" s="43">
        <v>0</v>
      </c>
      <c r="X28" s="6"/>
      <c r="Z28" s="5">
        <v>24</v>
      </c>
      <c r="AA28" s="43">
        <v>80</v>
      </c>
      <c r="AB28" s="6">
        <v>17.23</v>
      </c>
      <c r="AD28" s="5">
        <v>48</v>
      </c>
      <c r="AE28" s="23">
        <v>80</v>
      </c>
      <c r="AF28" s="23">
        <v>80</v>
      </c>
    </row>
    <row r="29" spans="1:32" x14ac:dyDescent="0.2">
      <c r="A29" s="5" t="s">
        <v>550</v>
      </c>
      <c r="B29" s="5" t="s">
        <v>779</v>
      </c>
      <c r="C29" s="5" t="s">
        <v>114</v>
      </c>
      <c r="D29" s="5" t="s">
        <v>40</v>
      </c>
      <c r="F29" s="5"/>
      <c r="G29" s="43">
        <v>0</v>
      </c>
      <c r="H29" s="6"/>
      <c r="I29" s="10"/>
      <c r="J29" s="5"/>
      <c r="K29" s="43">
        <v>0</v>
      </c>
      <c r="L29" s="6"/>
      <c r="N29" s="5"/>
      <c r="O29" s="43">
        <v>0</v>
      </c>
      <c r="P29" s="6"/>
      <c r="R29" s="5"/>
      <c r="S29" s="43">
        <v>0</v>
      </c>
      <c r="T29" s="6"/>
      <c r="V29" s="5"/>
      <c r="W29" s="43">
        <v>0</v>
      </c>
      <c r="X29" s="6"/>
      <c r="Z29" s="5">
        <v>25</v>
      </c>
      <c r="AA29" s="43">
        <v>79</v>
      </c>
      <c r="AB29" s="6">
        <v>17.36</v>
      </c>
      <c r="AD29" s="5">
        <v>49</v>
      </c>
      <c r="AE29" s="23">
        <v>79</v>
      </c>
      <c r="AF29" s="23">
        <v>79</v>
      </c>
    </row>
    <row r="30" spans="1:32" ht="13.5" customHeight="1" x14ac:dyDescent="0.2">
      <c r="A30" s="30" t="s">
        <v>215</v>
      </c>
      <c r="B30" s="30" t="s">
        <v>216</v>
      </c>
      <c r="C30" s="5" t="s">
        <v>114</v>
      </c>
      <c r="D30" s="5" t="s">
        <v>33</v>
      </c>
      <c r="F30" s="5"/>
      <c r="G30" s="43">
        <v>0</v>
      </c>
      <c r="H30" s="6"/>
      <c r="I30" s="10"/>
      <c r="J30" s="5"/>
      <c r="K30" s="43">
        <v>0</v>
      </c>
      <c r="L30" s="6"/>
      <c r="N30" s="5"/>
      <c r="O30" s="43">
        <v>0</v>
      </c>
      <c r="P30" s="6"/>
      <c r="R30" s="5"/>
      <c r="S30" s="43">
        <v>0</v>
      </c>
      <c r="T30" s="6"/>
      <c r="V30" s="5"/>
      <c r="W30" s="43">
        <v>0</v>
      </c>
      <c r="X30" s="6"/>
      <c r="Z30" s="5">
        <v>26</v>
      </c>
      <c r="AA30" s="43">
        <v>78</v>
      </c>
      <c r="AB30" s="6">
        <v>19.21</v>
      </c>
      <c r="AD30" s="5">
        <v>50</v>
      </c>
      <c r="AE30" s="23">
        <v>78</v>
      </c>
      <c r="AF30" s="23">
        <v>78</v>
      </c>
    </row>
    <row r="31" spans="1:32" x14ac:dyDescent="0.2">
      <c r="A31" s="5" t="s">
        <v>260</v>
      </c>
      <c r="B31" s="5" t="s">
        <v>135</v>
      </c>
      <c r="C31" s="5" t="s">
        <v>114</v>
      </c>
      <c r="D31" s="5" t="s">
        <v>40</v>
      </c>
      <c r="F31" s="5">
        <v>40</v>
      </c>
      <c r="G31" s="43">
        <v>61</v>
      </c>
      <c r="H31" s="6">
        <v>18.399999999999999</v>
      </c>
      <c r="I31" s="10"/>
      <c r="J31" s="5">
        <v>42</v>
      </c>
      <c r="K31" s="43">
        <v>62</v>
      </c>
      <c r="L31" s="6">
        <v>19.04</v>
      </c>
      <c r="N31" s="5">
        <v>33</v>
      </c>
      <c r="O31" s="43">
        <v>68</v>
      </c>
      <c r="P31" s="6">
        <v>17.43</v>
      </c>
      <c r="R31" s="5"/>
      <c r="S31" s="43">
        <v>0</v>
      </c>
      <c r="T31" s="6"/>
      <c r="V31" s="5"/>
      <c r="W31" s="43">
        <v>0</v>
      </c>
      <c r="X31" s="6"/>
      <c r="Z31" s="5">
        <v>27</v>
      </c>
      <c r="AA31" s="43">
        <v>77</v>
      </c>
      <c r="AB31" s="6">
        <v>22.21</v>
      </c>
      <c r="AD31" s="5">
        <v>29</v>
      </c>
      <c r="AE31" s="23">
        <v>268</v>
      </c>
      <c r="AF31" s="23">
        <v>207</v>
      </c>
    </row>
    <row r="32" spans="1:32" x14ac:dyDescent="0.2">
      <c r="A32" s="5" t="s">
        <v>190</v>
      </c>
      <c r="B32" s="5" t="s">
        <v>218</v>
      </c>
      <c r="C32" s="5" t="s">
        <v>114</v>
      </c>
      <c r="D32" s="5" t="s">
        <v>21</v>
      </c>
      <c r="F32" s="5">
        <v>6</v>
      </c>
      <c r="G32" s="43">
        <v>95</v>
      </c>
      <c r="H32" s="6">
        <v>12.41</v>
      </c>
      <c r="I32" s="10"/>
      <c r="J32" s="5">
        <v>6</v>
      </c>
      <c r="K32" s="43">
        <v>95</v>
      </c>
      <c r="L32" s="6">
        <v>12.18</v>
      </c>
      <c r="N32" s="5">
        <v>7</v>
      </c>
      <c r="O32" s="43">
        <v>94</v>
      </c>
      <c r="P32" s="6">
        <v>11.36</v>
      </c>
      <c r="R32" s="5">
        <v>6</v>
      </c>
      <c r="S32" s="43">
        <v>95</v>
      </c>
      <c r="T32" s="6">
        <v>13.47</v>
      </c>
      <c r="V32" s="5"/>
      <c r="W32" s="43">
        <v>0</v>
      </c>
      <c r="X32" s="6"/>
      <c r="Z32" s="5"/>
      <c r="AA32" s="43">
        <v>0</v>
      </c>
      <c r="AB32" s="6"/>
      <c r="AD32" s="5">
        <v>6</v>
      </c>
      <c r="AE32" s="23">
        <v>379</v>
      </c>
      <c r="AF32" s="23">
        <v>285</v>
      </c>
    </row>
    <row r="33" spans="1:32" x14ac:dyDescent="0.2">
      <c r="A33" s="5" t="s">
        <v>693</v>
      </c>
      <c r="B33" s="5" t="s">
        <v>692</v>
      </c>
      <c r="C33" s="5" t="s">
        <v>114</v>
      </c>
      <c r="D33" s="5" t="s">
        <v>103</v>
      </c>
      <c r="F33" s="5"/>
      <c r="G33" s="43">
        <v>0</v>
      </c>
      <c r="H33" s="6"/>
      <c r="I33" s="10"/>
      <c r="J33" s="5">
        <v>11</v>
      </c>
      <c r="K33" s="43">
        <v>90</v>
      </c>
      <c r="L33" s="6">
        <v>12.54</v>
      </c>
      <c r="N33" s="5">
        <v>18</v>
      </c>
      <c r="O33" s="43">
        <v>83</v>
      </c>
      <c r="P33" s="6">
        <v>12.27</v>
      </c>
      <c r="R33" s="5">
        <v>7</v>
      </c>
      <c r="S33" s="43">
        <v>94</v>
      </c>
      <c r="T33" s="6">
        <v>14.13</v>
      </c>
      <c r="V33" s="5"/>
      <c r="W33" s="43">
        <v>0</v>
      </c>
      <c r="X33" s="6"/>
      <c r="Z33" s="5"/>
      <c r="AA33" s="43">
        <v>0</v>
      </c>
      <c r="AB33" s="6"/>
      <c r="AD33" s="5">
        <v>13</v>
      </c>
      <c r="AE33" s="23">
        <v>267</v>
      </c>
      <c r="AF33" s="23">
        <v>267</v>
      </c>
    </row>
    <row r="34" spans="1:32" x14ac:dyDescent="0.2">
      <c r="A34" s="5" t="s">
        <v>265</v>
      </c>
      <c r="B34" s="5" t="s">
        <v>266</v>
      </c>
      <c r="C34" s="5" t="s">
        <v>114</v>
      </c>
      <c r="D34" s="5" t="s">
        <v>23</v>
      </c>
      <c r="F34" s="5">
        <v>14</v>
      </c>
      <c r="G34" s="43">
        <v>87</v>
      </c>
      <c r="H34" s="6">
        <v>13.28</v>
      </c>
      <c r="I34" s="10"/>
      <c r="J34" s="5">
        <v>12</v>
      </c>
      <c r="K34" s="43">
        <v>89</v>
      </c>
      <c r="L34" s="6">
        <v>12.55</v>
      </c>
      <c r="N34" s="5">
        <v>16</v>
      </c>
      <c r="O34" s="43">
        <v>85</v>
      </c>
      <c r="P34" s="6">
        <v>12.22</v>
      </c>
      <c r="R34" s="5"/>
      <c r="S34" s="43">
        <v>0</v>
      </c>
      <c r="T34" s="6"/>
      <c r="V34" s="5"/>
      <c r="W34" s="43">
        <v>0</v>
      </c>
      <c r="X34" s="6"/>
      <c r="Z34" s="5"/>
      <c r="AA34" s="43">
        <v>0</v>
      </c>
      <c r="AB34" s="6"/>
      <c r="AD34" s="5">
        <v>15</v>
      </c>
      <c r="AE34" s="23">
        <v>261</v>
      </c>
      <c r="AF34" s="23">
        <v>261</v>
      </c>
    </row>
    <row r="35" spans="1:32" x14ac:dyDescent="0.2">
      <c r="A35" s="5" t="s">
        <v>277</v>
      </c>
      <c r="B35" s="5" t="s">
        <v>160</v>
      </c>
      <c r="C35" s="5" t="s">
        <v>114</v>
      </c>
      <c r="D35" s="5" t="s">
        <v>117</v>
      </c>
      <c r="F35" s="5"/>
      <c r="G35" s="43">
        <v>0</v>
      </c>
      <c r="H35" s="6"/>
      <c r="I35" s="10"/>
      <c r="J35" s="5">
        <v>21</v>
      </c>
      <c r="K35" s="43">
        <v>81</v>
      </c>
      <c r="L35" s="6">
        <v>13.26</v>
      </c>
      <c r="N35" s="5">
        <v>21</v>
      </c>
      <c r="O35" s="43">
        <v>80</v>
      </c>
      <c r="P35" s="6">
        <v>12.45</v>
      </c>
      <c r="R35" s="5">
        <v>8</v>
      </c>
      <c r="S35" s="43">
        <v>93</v>
      </c>
      <c r="T35" s="6">
        <v>14.2</v>
      </c>
      <c r="V35" s="5"/>
      <c r="W35" s="43">
        <v>0</v>
      </c>
      <c r="X35" s="6"/>
      <c r="Z35" s="5"/>
      <c r="AA35" s="43">
        <v>0</v>
      </c>
      <c r="AB35" s="6"/>
      <c r="AD35" s="5">
        <v>16</v>
      </c>
      <c r="AE35" s="23">
        <v>254</v>
      </c>
      <c r="AF35" s="23">
        <v>254</v>
      </c>
    </row>
    <row r="36" spans="1:32" x14ac:dyDescent="0.2">
      <c r="A36" s="5" t="s">
        <v>274</v>
      </c>
      <c r="B36" s="5" t="s">
        <v>226</v>
      </c>
      <c r="C36" s="5" t="s">
        <v>114</v>
      </c>
      <c r="D36" s="5" t="s">
        <v>43</v>
      </c>
      <c r="F36" s="5">
        <v>21</v>
      </c>
      <c r="G36" s="43">
        <v>80</v>
      </c>
      <c r="H36" s="6">
        <v>14.01</v>
      </c>
      <c r="I36" s="10"/>
      <c r="J36" s="5">
        <v>20</v>
      </c>
      <c r="K36" s="43">
        <v>82</v>
      </c>
      <c r="L36" s="6">
        <v>13.23</v>
      </c>
      <c r="N36" s="5">
        <v>19</v>
      </c>
      <c r="O36" s="43">
        <v>82</v>
      </c>
      <c r="P36" s="6">
        <v>12.33</v>
      </c>
      <c r="R36" s="5">
        <v>11</v>
      </c>
      <c r="S36" s="43">
        <v>90</v>
      </c>
      <c r="T36" s="6">
        <v>14.59</v>
      </c>
      <c r="V36" s="5"/>
      <c r="W36" s="43">
        <v>0</v>
      </c>
      <c r="X36" s="6"/>
      <c r="Z36" s="5"/>
      <c r="AA36" s="43">
        <v>0</v>
      </c>
      <c r="AB36" s="6"/>
      <c r="AD36" s="5">
        <v>16</v>
      </c>
      <c r="AE36" s="23">
        <v>334</v>
      </c>
      <c r="AF36" s="23">
        <v>254</v>
      </c>
    </row>
    <row r="37" spans="1:32" x14ac:dyDescent="0.2">
      <c r="A37" s="5" t="s">
        <v>259</v>
      </c>
      <c r="B37" s="5" t="s">
        <v>221</v>
      </c>
      <c r="C37" s="5" t="s">
        <v>114</v>
      </c>
      <c r="D37" s="5" t="s">
        <v>117</v>
      </c>
      <c r="F37" s="5">
        <v>18</v>
      </c>
      <c r="G37" s="43">
        <v>83</v>
      </c>
      <c r="H37" s="6">
        <v>13.56</v>
      </c>
      <c r="I37" s="10"/>
      <c r="J37" s="5"/>
      <c r="K37" s="43">
        <v>0</v>
      </c>
      <c r="L37" s="6"/>
      <c r="N37" s="5">
        <v>23</v>
      </c>
      <c r="O37" s="43">
        <v>78</v>
      </c>
      <c r="P37" s="6">
        <v>13</v>
      </c>
      <c r="R37" s="5">
        <v>13</v>
      </c>
      <c r="S37" s="43">
        <v>88</v>
      </c>
      <c r="T37" s="6">
        <v>15.22</v>
      </c>
      <c r="V37" s="5"/>
      <c r="W37" s="43">
        <v>0</v>
      </c>
      <c r="X37" s="6"/>
      <c r="Z37" s="5"/>
      <c r="AA37" s="43">
        <v>0</v>
      </c>
      <c r="AB37" s="6"/>
      <c r="AD37" s="5">
        <v>18</v>
      </c>
      <c r="AE37" s="23">
        <v>249</v>
      </c>
      <c r="AF37" s="23">
        <v>249</v>
      </c>
    </row>
    <row r="38" spans="1:32" x14ac:dyDescent="0.2">
      <c r="A38" s="5" t="s">
        <v>606</v>
      </c>
      <c r="B38" s="5" t="s">
        <v>248</v>
      </c>
      <c r="C38" s="5" t="s">
        <v>114</v>
      </c>
      <c r="D38" s="5" t="s">
        <v>119</v>
      </c>
      <c r="F38" s="5">
        <v>26</v>
      </c>
      <c r="G38" s="43">
        <v>75</v>
      </c>
      <c r="H38" s="6">
        <v>14.25</v>
      </c>
      <c r="I38" s="10"/>
      <c r="J38" s="5">
        <v>22</v>
      </c>
      <c r="K38" s="43">
        <v>80</v>
      </c>
      <c r="L38" s="6">
        <v>13.26</v>
      </c>
      <c r="N38" s="5"/>
      <c r="O38" s="43">
        <v>0</v>
      </c>
      <c r="P38" s="6"/>
      <c r="R38" s="5">
        <v>9</v>
      </c>
      <c r="S38" s="43">
        <v>92</v>
      </c>
      <c r="T38" s="6">
        <v>14.24</v>
      </c>
      <c r="V38" s="5"/>
      <c r="W38" s="43">
        <v>0</v>
      </c>
      <c r="X38" s="6"/>
      <c r="Z38" s="5"/>
      <c r="AA38" s="43">
        <v>0</v>
      </c>
      <c r="AB38" s="6"/>
      <c r="AD38" s="5">
        <v>21</v>
      </c>
      <c r="AE38" s="23">
        <v>247</v>
      </c>
      <c r="AF38" s="23">
        <v>247</v>
      </c>
    </row>
    <row r="39" spans="1:32" x14ac:dyDescent="0.2">
      <c r="A39" s="5" t="s">
        <v>270</v>
      </c>
      <c r="B39" s="5" t="s">
        <v>271</v>
      </c>
      <c r="C39" s="5" t="s">
        <v>114</v>
      </c>
      <c r="D39" s="5" t="s">
        <v>116</v>
      </c>
      <c r="F39" s="5">
        <v>24</v>
      </c>
      <c r="G39" s="43">
        <v>77</v>
      </c>
      <c r="H39" s="6">
        <v>14.14</v>
      </c>
      <c r="I39" s="10"/>
      <c r="J39" s="5">
        <v>16</v>
      </c>
      <c r="K39" s="43">
        <v>86</v>
      </c>
      <c r="L39" s="6">
        <v>13.14</v>
      </c>
      <c r="N39" s="5">
        <v>20</v>
      </c>
      <c r="O39" s="43">
        <v>81</v>
      </c>
      <c r="P39" s="6">
        <v>12.37</v>
      </c>
      <c r="R39" s="5"/>
      <c r="S39" s="43">
        <v>0</v>
      </c>
      <c r="T39" s="6"/>
      <c r="V39" s="5"/>
      <c r="W39" s="43">
        <v>0</v>
      </c>
      <c r="X39" s="6"/>
      <c r="Z39" s="5"/>
      <c r="AA39" s="43">
        <v>0</v>
      </c>
      <c r="AB39" s="6"/>
      <c r="AD39" s="5">
        <v>22</v>
      </c>
      <c r="AE39" s="23">
        <v>244</v>
      </c>
      <c r="AF39" s="23">
        <v>244</v>
      </c>
    </row>
    <row r="40" spans="1:32" x14ac:dyDescent="0.2">
      <c r="A40" s="5" t="s">
        <v>272</v>
      </c>
      <c r="B40" s="5" t="s">
        <v>273</v>
      </c>
      <c r="C40" s="5" t="s">
        <v>114</v>
      </c>
      <c r="D40" s="5" t="s">
        <v>117</v>
      </c>
      <c r="F40" s="5">
        <v>31</v>
      </c>
      <c r="G40" s="43">
        <v>70</v>
      </c>
      <c r="H40" s="6">
        <v>15.05</v>
      </c>
      <c r="I40" s="10"/>
      <c r="J40" s="5">
        <v>23</v>
      </c>
      <c r="K40" s="43">
        <v>79</v>
      </c>
      <c r="L40" s="6">
        <v>13.4</v>
      </c>
      <c r="N40" s="5">
        <v>24</v>
      </c>
      <c r="O40" s="43">
        <v>77</v>
      </c>
      <c r="P40" s="6">
        <v>13.11</v>
      </c>
      <c r="R40" s="5">
        <v>17</v>
      </c>
      <c r="S40" s="43">
        <v>84</v>
      </c>
      <c r="T40" s="6">
        <v>15.54</v>
      </c>
      <c r="V40" s="5"/>
      <c r="W40" s="43">
        <v>0</v>
      </c>
      <c r="X40" s="6"/>
      <c r="Z40" s="5"/>
      <c r="AA40" s="43">
        <v>0</v>
      </c>
      <c r="AB40" s="6"/>
      <c r="AD40" s="5">
        <v>24</v>
      </c>
      <c r="AE40" s="23">
        <v>310</v>
      </c>
      <c r="AF40" s="23">
        <v>240</v>
      </c>
    </row>
    <row r="41" spans="1:32" x14ac:dyDescent="0.2">
      <c r="A41" s="71" t="s">
        <v>194</v>
      </c>
      <c r="B41" s="71" t="s">
        <v>231</v>
      </c>
      <c r="C41" s="5" t="s">
        <v>114</v>
      </c>
      <c r="D41" s="5" t="s">
        <v>43</v>
      </c>
      <c r="F41" s="5">
        <v>30</v>
      </c>
      <c r="G41" s="43">
        <v>71</v>
      </c>
      <c r="H41" s="6">
        <v>14.54</v>
      </c>
      <c r="I41" s="10"/>
      <c r="J41" s="5">
        <v>27</v>
      </c>
      <c r="K41" s="43">
        <v>75</v>
      </c>
      <c r="L41" s="6">
        <v>14.06</v>
      </c>
      <c r="N41" s="5"/>
      <c r="O41" s="43">
        <v>0</v>
      </c>
      <c r="P41" s="6"/>
      <c r="R41" s="5">
        <v>15</v>
      </c>
      <c r="S41" s="43">
        <v>86</v>
      </c>
      <c r="T41" s="6">
        <v>15.37</v>
      </c>
      <c r="V41" s="5"/>
      <c r="W41" s="43">
        <v>0</v>
      </c>
      <c r="X41" s="6"/>
      <c r="Z41" s="5"/>
      <c r="AA41" s="43">
        <v>0</v>
      </c>
      <c r="AB41" s="6"/>
      <c r="AD41" s="5">
        <v>28</v>
      </c>
      <c r="AE41" s="23">
        <v>232</v>
      </c>
      <c r="AF41" s="23">
        <v>232</v>
      </c>
    </row>
    <row r="42" spans="1:32" x14ac:dyDescent="0.2">
      <c r="A42" s="5" t="s">
        <v>608</v>
      </c>
      <c r="B42" s="5" t="s">
        <v>607</v>
      </c>
      <c r="C42" s="5" t="s">
        <v>114</v>
      </c>
      <c r="D42" s="5" t="s">
        <v>40</v>
      </c>
      <c r="F42" s="5">
        <v>39</v>
      </c>
      <c r="G42" s="43">
        <v>62</v>
      </c>
      <c r="H42" s="6">
        <v>17.23</v>
      </c>
      <c r="I42" s="10"/>
      <c r="J42" s="5">
        <v>40</v>
      </c>
      <c r="K42" s="43">
        <v>64</v>
      </c>
      <c r="L42" s="6">
        <v>16.27</v>
      </c>
      <c r="N42" s="5"/>
      <c r="O42" s="43">
        <v>0</v>
      </c>
      <c r="P42" s="6"/>
      <c r="R42" s="5">
        <v>21</v>
      </c>
      <c r="S42" s="43">
        <v>80</v>
      </c>
      <c r="T42" s="6">
        <v>18.48</v>
      </c>
      <c r="V42" s="5"/>
      <c r="W42" s="43">
        <v>0</v>
      </c>
      <c r="X42" s="6"/>
      <c r="Z42" s="5"/>
      <c r="AA42" s="43">
        <v>0</v>
      </c>
      <c r="AB42" s="6"/>
      <c r="AD42" s="5">
        <v>30</v>
      </c>
      <c r="AE42" s="23">
        <v>206</v>
      </c>
      <c r="AF42" s="23">
        <v>206</v>
      </c>
    </row>
    <row r="43" spans="1:32" x14ac:dyDescent="0.2">
      <c r="A43" s="5" t="s">
        <v>258</v>
      </c>
      <c r="B43" s="5" t="s">
        <v>237</v>
      </c>
      <c r="C43" s="5" t="s">
        <v>114</v>
      </c>
      <c r="D43" s="5" t="s">
        <v>21</v>
      </c>
      <c r="F43" s="5"/>
      <c r="G43" s="43">
        <v>0</v>
      </c>
      <c r="H43" s="6"/>
      <c r="I43" s="10"/>
      <c r="J43" s="5">
        <v>1</v>
      </c>
      <c r="K43" s="43">
        <v>100</v>
      </c>
      <c r="L43" s="6">
        <v>11.16</v>
      </c>
      <c r="N43" s="5">
        <v>1</v>
      </c>
      <c r="O43" s="43">
        <v>100</v>
      </c>
      <c r="P43" s="6">
        <v>10.38</v>
      </c>
      <c r="R43" s="5"/>
      <c r="S43" s="43">
        <v>0</v>
      </c>
      <c r="T43" s="6"/>
      <c r="V43" s="5"/>
      <c r="W43" s="43">
        <v>0</v>
      </c>
      <c r="X43" s="6"/>
      <c r="Z43" s="5"/>
      <c r="AA43" s="43">
        <v>0</v>
      </c>
      <c r="AB43" s="6"/>
      <c r="AD43" s="5">
        <v>31</v>
      </c>
      <c r="AE43" s="23">
        <v>200</v>
      </c>
      <c r="AF43" s="23">
        <v>200</v>
      </c>
    </row>
    <row r="44" spans="1:32" x14ac:dyDescent="0.2">
      <c r="A44" s="5" t="s">
        <v>251</v>
      </c>
      <c r="B44" s="5" t="s">
        <v>214</v>
      </c>
      <c r="C44" s="5" t="s">
        <v>114</v>
      </c>
      <c r="D44" s="5" t="s">
        <v>119</v>
      </c>
      <c r="F44" s="5">
        <v>4</v>
      </c>
      <c r="G44" s="43">
        <v>97</v>
      </c>
      <c r="H44" s="6">
        <v>12.28</v>
      </c>
      <c r="I44" s="10"/>
      <c r="J44" s="5"/>
      <c r="K44" s="43">
        <v>0</v>
      </c>
      <c r="L44" s="6"/>
      <c r="N44" s="5">
        <v>6</v>
      </c>
      <c r="O44" s="43">
        <v>95</v>
      </c>
      <c r="P44" s="6">
        <v>11.33</v>
      </c>
      <c r="R44" s="5"/>
      <c r="S44" s="43">
        <v>0</v>
      </c>
      <c r="T44" s="6"/>
      <c r="V44" s="5"/>
      <c r="W44" s="43">
        <v>0</v>
      </c>
      <c r="X44" s="6"/>
      <c r="Z44" s="5"/>
      <c r="AA44" s="43">
        <v>0</v>
      </c>
      <c r="AB44" s="6"/>
      <c r="AD44" s="5">
        <v>32</v>
      </c>
      <c r="AE44" s="23">
        <v>192</v>
      </c>
      <c r="AF44" s="23">
        <v>192</v>
      </c>
    </row>
    <row r="45" spans="1:32" x14ac:dyDescent="0.2">
      <c r="A45" s="5" t="s">
        <v>149</v>
      </c>
      <c r="B45" s="5" t="s">
        <v>230</v>
      </c>
      <c r="C45" s="5" t="s">
        <v>114</v>
      </c>
      <c r="D45" s="5" t="s">
        <v>119</v>
      </c>
      <c r="F45" s="5">
        <v>9</v>
      </c>
      <c r="G45" s="43">
        <v>92</v>
      </c>
      <c r="H45" s="6">
        <v>13.14</v>
      </c>
      <c r="I45" s="10"/>
      <c r="J45" s="5">
        <v>18</v>
      </c>
      <c r="K45" s="43">
        <v>84</v>
      </c>
      <c r="L45" s="6">
        <v>13.19</v>
      </c>
      <c r="N45" s="5"/>
      <c r="O45" s="43">
        <v>0</v>
      </c>
      <c r="P45" s="6"/>
      <c r="R45" s="5"/>
      <c r="S45" s="43">
        <v>0</v>
      </c>
      <c r="T45" s="6"/>
      <c r="V45" s="5"/>
      <c r="W45" s="43">
        <v>0</v>
      </c>
      <c r="X45" s="6"/>
      <c r="Z45" s="5"/>
      <c r="AA45" s="43">
        <v>0</v>
      </c>
      <c r="AB45" s="6"/>
      <c r="AD45" s="5">
        <v>33</v>
      </c>
      <c r="AE45" s="23">
        <v>176</v>
      </c>
      <c r="AF45" s="23">
        <v>176</v>
      </c>
    </row>
    <row r="46" spans="1:32" x14ac:dyDescent="0.2">
      <c r="A46" s="30" t="s">
        <v>239</v>
      </c>
      <c r="B46" s="30" t="s">
        <v>157</v>
      </c>
      <c r="C46" s="5" t="s">
        <v>114</v>
      </c>
      <c r="D46" s="5" t="s">
        <v>21</v>
      </c>
      <c r="F46" s="5"/>
      <c r="G46" s="43">
        <v>0</v>
      </c>
      <c r="H46" s="6"/>
      <c r="I46" s="10"/>
      <c r="J46" s="5">
        <v>14</v>
      </c>
      <c r="K46" s="43">
        <v>87</v>
      </c>
      <c r="L46" s="6">
        <v>13.04</v>
      </c>
      <c r="N46" s="5">
        <v>14</v>
      </c>
      <c r="O46" s="43">
        <v>87</v>
      </c>
      <c r="P46" s="6">
        <v>12.14</v>
      </c>
      <c r="R46" s="5"/>
      <c r="S46" s="43">
        <v>0</v>
      </c>
      <c r="T46" s="6"/>
      <c r="V46" s="5"/>
      <c r="W46" s="43">
        <v>0</v>
      </c>
      <c r="X46" s="6"/>
      <c r="Z46" s="5"/>
      <c r="AA46" s="43">
        <v>0</v>
      </c>
      <c r="AB46" s="6"/>
      <c r="AD46" s="5">
        <v>34</v>
      </c>
      <c r="AE46" s="23">
        <v>174</v>
      </c>
      <c r="AF46" s="23">
        <v>174</v>
      </c>
    </row>
    <row r="47" spans="1:32" x14ac:dyDescent="0.2">
      <c r="A47" s="5" t="s">
        <v>600</v>
      </c>
      <c r="B47" s="5" t="s">
        <v>244</v>
      </c>
      <c r="C47" s="5" t="s">
        <v>114</v>
      </c>
      <c r="D47" s="5" t="s">
        <v>21</v>
      </c>
      <c r="F47" s="5">
        <v>13</v>
      </c>
      <c r="G47" s="43">
        <v>88</v>
      </c>
      <c r="H47" s="6">
        <v>13.27</v>
      </c>
      <c r="I47" s="10"/>
      <c r="J47" s="5"/>
      <c r="K47" s="43">
        <v>0</v>
      </c>
      <c r="L47" s="6"/>
      <c r="N47" s="5">
        <v>22</v>
      </c>
      <c r="O47" s="43">
        <v>79</v>
      </c>
      <c r="P47" s="6">
        <v>12.47</v>
      </c>
      <c r="R47" s="5"/>
      <c r="S47" s="43">
        <v>0</v>
      </c>
      <c r="T47" s="6"/>
      <c r="V47" s="5"/>
      <c r="W47" s="43">
        <v>0</v>
      </c>
      <c r="X47" s="6"/>
      <c r="Z47" s="5"/>
      <c r="AA47" s="43">
        <v>0</v>
      </c>
      <c r="AB47" s="6"/>
      <c r="AD47" s="5">
        <v>36</v>
      </c>
      <c r="AE47" s="23">
        <v>167</v>
      </c>
      <c r="AF47" s="23">
        <v>167</v>
      </c>
    </row>
    <row r="48" spans="1:32" x14ac:dyDescent="0.2">
      <c r="A48" s="5" t="s">
        <v>269</v>
      </c>
      <c r="B48" s="5" t="s">
        <v>221</v>
      </c>
      <c r="C48" s="5" t="s">
        <v>114</v>
      </c>
      <c r="D48" s="5" t="s">
        <v>43</v>
      </c>
      <c r="F48" s="5">
        <v>22</v>
      </c>
      <c r="G48" s="43">
        <v>79</v>
      </c>
      <c r="H48" s="6">
        <v>14.03</v>
      </c>
      <c r="I48" s="10"/>
      <c r="J48" s="5">
        <v>24</v>
      </c>
      <c r="K48" s="43">
        <v>78</v>
      </c>
      <c r="L48" s="6">
        <v>13.43</v>
      </c>
      <c r="N48" s="5"/>
      <c r="O48" s="43">
        <v>0</v>
      </c>
      <c r="P48" s="6"/>
      <c r="R48" s="5"/>
      <c r="S48" s="43">
        <v>0</v>
      </c>
      <c r="T48" s="6"/>
      <c r="V48" s="5"/>
      <c r="W48" s="43">
        <v>0</v>
      </c>
      <c r="X48" s="6"/>
      <c r="Z48" s="5"/>
      <c r="AA48" s="43">
        <v>0</v>
      </c>
      <c r="AB48" s="6"/>
      <c r="AD48" s="5">
        <v>37</v>
      </c>
      <c r="AE48" s="23">
        <v>157</v>
      </c>
      <c r="AF48" s="23">
        <v>157</v>
      </c>
    </row>
    <row r="49" spans="1:32" x14ac:dyDescent="0.2">
      <c r="A49" s="5" t="s">
        <v>190</v>
      </c>
      <c r="B49" s="5" t="s">
        <v>250</v>
      </c>
      <c r="C49" s="5" t="s">
        <v>114</v>
      </c>
      <c r="D49" s="5" t="s">
        <v>43</v>
      </c>
      <c r="F49" s="5">
        <v>27</v>
      </c>
      <c r="G49" s="43">
        <v>74</v>
      </c>
      <c r="H49" s="6">
        <v>14.33</v>
      </c>
      <c r="I49" s="10"/>
      <c r="J49" s="5">
        <v>28</v>
      </c>
      <c r="K49" s="43">
        <v>74</v>
      </c>
      <c r="L49" s="6">
        <v>14.08</v>
      </c>
      <c r="N49" s="5"/>
      <c r="O49" s="43">
        <v>0</v>
      </c>
      <c r="P49" s="6"/>
      <c r="R49" s="5"/>
      <c r="S49" s="43">
        <v>0</v>
      </c>
      <c r="T49" s="6"/>
      <c r="V49" s="5"/>
      <c r="W49" s="43">
        <v>0</v>
      </c>
      <c r="X49" s="6"/>
      <c r="Z49" s="5"/>
      <c r="AA49" s="43">
        <v>0</v>
      </c>
      <c r="AB49" s="6"/>
      <c r="AD49" s="5">
        <v>38</v>
      </c>
      <c r="AE49" s="23">
        <v>148</v>
      </c>
      <c r="AF49" s="23">
        <v>148</v>
      </c>
    </row>
    <row r="50" spans="1:32" x14ac:dyDescent="0.2">
      <c r="A50" s="5" t="s">
        <v>249</v>
      </c>
      <c r="B50" s="5" t="s">
        <v>131</v>
      </c>
      <c r="C50" s="5" t="s">
        <v>114</v>
      </c>
      <c r="D50" s="5" t="s">
        <v>23</v>
      </c>
      <c r="F50" s="5">
        <v>34</v>
      </c>
      <c r="G50" s="43">
        <v>67</v>
      </c>
      <c r="H50" s="6">
        <v>15.54</v>
      </c>
      <c r="I50" s="10"/>
      <c r="J50" s="5">
        <v>36</v>
      </c>
      <c r="K50" s="43">
        <v>68</v>
      </c>
      <c r="L50" s="6">
        <v>15.31</v>
      </c>
      <c r="N50" s="5"/>
      <c r="O50" s="43">
        <v>0</v>
      </c>
      <c r="P50" s="6"/>
      <c r="R50" s="5"/>
      <c r="S50" s="43">
        <v>0</v>
      </c>
      <c r="T50" s="6"/>
      <c r="V50" s="5"/>
      <c r="W50" s="43">
        <v>0</v>
      </c>
      <c r="X50" s="6"/>
      <c r="Z50" s="5"/>
      <c r="AA50" s="43">
        <v>0</v>
      </c>
      <c r="AB50" s="6"/>
      <c r="AD50" s="5">
        <v>40</v>
      </c>
      <c r="AE50" s="23">
        <v>135</v>
      </c>
      <c r="AF50" s="23">
        <v>135</v>
      </c>
    </row>
    <row r="51" spans="1:32" x14ac:dyDescent="0.2">
      <c r="A51" s="30" t="s">
        <v>242</v>
      </c>
      <c r="B51" s="30" t="s">
        <v>133</v>
      </c>
      <c r="C51" s="5" t="s">
        <v>114</v>
      </c>
      <c r="D51" s="5" t="s">
        <v>23</v>
      </c>
      <c r="F51" s="5">
        <v>38</v>
      </c>
      <c r="G51" s="43">
        <v>63</v>
      </c>
      <c r="H51" s="6">
        <v>16.23</v>
      </c>
      <c r="I51" s="10"/>
      <c r="J51" s="5">
        <v>37</v>
      </c>
      <c r="K51" s="43">
        <v>67</v>
      </c>
      <c r="L51" s="6">
        <v>16.07</v>
      </c>
      <c r="N51" s="5"/>
      <c r="O51" s="43">
        <v>0</v>
      </c>
      <c r="P51" s="6"/>
      <c r="R51" s="5"/>
      <c r="S51" s="43">
        <v>0</v>
      </c>
      <c r="T51" s="6"/>
      <c r="V51" s="5"/>
      <c r="W51" s="43">
        <v>0</v>
      </c>
      <c r="X51" s="6"/>
      <c r="Z51" s="5"/>
      <c r="AA51" s="43">
        <v>0</v>
      </c>
      <c r="AB51" s="6"/>
      <c r="AD51" s="5">
        <v>41</v>
      </c>
      <c r="AE51" s="23">
        <v>130</v>
      </c>
      <c r="AF51" s="23">
        <v>130</v>
      </c>
    </row>
    <row r="52" spans="1:32" x14ac:dyDescent="0.2">
      <c r="A52" s="5" t="s">
        <v>190</v>
      </c>
      <c r="B52" s="5" t="s">
        <v>323</v>
      </c>
      <c r="C52" s="5" t="s">
        <v>114</v>
      </c>
      <c r="D52" s="5" t="s">
        <v>117</v>
      </c>
      <c r="F52" s="5"/>
      <c r="G52" s="43">
        <v>0</v>
      </c>
      <c r="H52" s="6"/>
      <c r="I52" s="10"/>
      <c r="J52" s="5"/>
      <c r="K52" s="43">
        <v>0</v>
      </c>
      <c r="L52" s="6"/>
      <c r="N52" s="5"/>
      <c r="O52" s="43">
        <v>0</v>
      </c>
      <c r="P52" s="6"/>
      <c r="R52" s="5">
        <v>12</v>
      </c>
      <c r="S52" s="43">
        <v>89</v>
      </c>
      <c r="T52" s="6">
        <v>15.12</v>
      </c>
      <c r="V52" s="5"/>
      <c r="W52" s="43">
        <v>0</v>
      </c>
      <c r="X52" s="6"/>
      <c r="Z52" s="5"/>
      <c r="AA52" s="43">
        <v>0</v>
      </c>
      <c r="AB52" s="6"/>
      <c r="AD52" s="5">
        <v>42</v>
      </c>
      <c r="AE52" s="23">
        <v>89</v>
      </c>
      <c r="AF52" s="23">
        <v>89</v>
      </c>
    </row>
    <row r="53" spans="1:32" x14ac:dyDescent="0.2">
      <c r="A53" s="5" t="s">
        <v>690</v>
      </c>
      <c r="B53" s="5" t="s">
        <v>183</v>
      </c>
      <c r="C53" s="5" t="s">
        <v>114</v>
      </c>
      <c r="D53" s="5" t="s">
        <v>23</v>
      </c>
      <c r="F53" s="5"/>
      <c r="G53" s="43">
        <v>0</v>
      </c>
      <c r="H53" s="6"/>
      <c r="I53" s="10"/>
      <c r="J53" s="5">
        <v>13</v>
      </c>
      <c r="K53" s="43">
        <v>88</v>
      </c>
      <c r="L53" s="6">
        <v>12.58</v>
      </c>
      <c r="N53" s="5"/>
      <c r="O53" s="43">
        <v>0</v>
      </c>
      <c r="P53" s="6"/>
      <c r="R53" s="5"/>
      <c r="S53" s="43">
        <v>0</v>
      </c>
      <c r="T53" s="6"/>
      <c r="V53" s="5"/>
      <c r="W53" s="43">
        <v>0</v>
      </c>
      <c r="X53" s="6"/>
      <c r="Z53" s="5"/>
      <c r="AA53" s="43">
        <v>0</v>
      </c>
      <c r="AB53" s="6"/>
      <c r="AD53" s="5">
        <v>43</v>
      </c>
      <c r="AE53" s="23">
        <v>88</v>
      </c>
      <c r="AF53" s="23">
        <v>88</v>
      </c>
    </row>
    <row r="54" spans="1:32" x14ac:dyDescent="0.2">
      <c r="A54" s="5" t="s">
        <v>149</v>
      </c>
      <c r="B54" s="5" t="s">
        <v>278</v>
      </c>
      <c r="C54" s="5" t="s">
        <v>114</v>
      </c>
      <c r="D54" s="5" t="s">
        <v>119</v>
      </c>
      <c r="F54" s="5"/>
      <c r="G54" s="43">
        <v>0</v>
      </c>
      <c r="H54" s="6"/>
      <c r="I54" s="10"/>
      <c r="J54" s="5"/>
      <c r="K54" s="43">
        <v>0</v>
      </c>
      <c r="L54" s="6"/>
      <c r="N54" s="5"/>
      <c r="O54" s="43">
        <v>0</v>
      </c>
      <c r="P54" s="6"/>
      <c r="R54" s="5">
        <v>16</v>
      </c>
      <c r="S54" s="43">
        <v>85</v>
      </c>
      <c r="T54" s="6">
        <v>15.48</v>
      </c>
      <c r="V54" s="5"/>
      <c r="W54" s="43">
        <v>0</v>
      </c>
      <c r="X54" s="6"/>
      <c r="Z54" s="5"/>
      <c r="AA54" s="43">
        <v>0</v>
      </c>
      <c r="AB54" s="6"/>
      <c r="AD54" s="5">
        <v>44</v>
      </c>
      <c r="AE54" s="23">
        <v>85</v>
      </c>
      <c r="AF54" s="23">
        <v>85</v>
      </c>
    </row>
    <row r="55" spans="1:32" x14ac:dyDescent="0.2">
      <c r="A55" s="30" t="s">
        <v>228</v>
      </c>
      <c r="B55" s="30" t="s">
        <v>229</v>
      </c>
      <c r="C55" s="5" t="s">
        <v>114</v>
      </c>
      <c r="D55" s="5" t="s">
        <v>117</v>
      </c>
      <c r="F55" s="5"/>
      <c r="G55" s="43">
        <v>0</v>
      </c>
      <c r="H55" s="6"/>
      <c r="I55" s="10"/>
      <c r="J55" s="5"/>
      <c r="K55" s="43">
        <v>0</v>
      </c>
      <c r="L55" s="6"/>
      <c r="N55" s="5">
        <v>17</v>
      </c>
      <c r="O55" s="43">
        <v>84</v>
      </c>
      <c r="P55" s="6">
        <v>12.25</v>
      </c>
      <c r="R55" s="5"/>
      <c r="S55" s="43">
        <v>0</v>
      </c>
      <c r="T55" s="6"/>
      <c r="V55" s="5"/>
      <c r="W55" s="43">
        <v>0</v>
      </c>
      <c r="X55" s="6"/>
      <c r="Z55" s="5"/>
      <c r="AA55" s="43">
        <v>0</v>
      </c>
      <c r="AB55" s="6"/>
      <c r="AD55" s="5">
        <v>45</v>
      </c>
      <c r="AE55" s="23">
        <v>84</v>
      </c>
      <c r="AF55" s="23">
        <v>84</v>
      </c>
    </row>
    <row r="56" spans="1:32" x14ac:dyDescent="0.2">
      <c r="A56" s="5" t="s">
        <v>384</v>
      </c>
      <c r="B56" s="5" t="s">
        <v>262</v>
      </c>
      <c r="C56" s="5" t="s">
        <v>114</v>
      </c>
      <c r="D56" s="5" t="s">
        <v>127</v>
      </c>
      <c r="F56" s="5">
        <v>17</v>
      </c>
      <c r="G56" s="43">
        <v>84</v>
      </c>
      <c r="H56" s="6">
        <v>13.42</v>
      </c>
      <c r="I56" s="10"/>
      <c r="J56" s="5"/>
      <c r="K56" s="43">
        <v>0</v>
      </c>
      <c r="L56" s="6"/>
      <c r="N56" s="5"/>
      <c r="O56" s="43">
        <v>0</v>
      </c>
      <c r="P56" s="6"/>
      <c r="R56" s="5"/>
      <c r="S56" s="43">
        <v>0</v>
      </c>
      <c r="T56" s="6"/>
      <c r="V56" s="5"/>
      <c r="W56" s="43">
        <v>0</v>
      </c>
      <c r="X56" s="6"/>
      <c r="Z56" s="5"/>
      <c r="AA56" s="43">
        <v>0</v>
      </c>
      <c r="AB56" s="6"/>
      <c r="AD56" s="5">
        <v>45</v>
      </c>
      <c r="AE56" s="23">
        <v>84</v>
      </c>
      <c r="AF56" s="23">
        <v>84</v>
      </c>
    </row>
    <row r="57" spans="1:32" x14ac:dyDescent="0.2">
      <c r="A57" s="30" t="s">
        <v>240</v>
      </c>
      <c r="B57" s="30" t="s">
        <v>241</v>
      </c>
      <c r="C57" s="5" t="s">
        <v>114</v>
      </c>
      <c r="D57" s="5" t="s">
        <v>103</v>
      </c>
      <c r="F57" s="5">
        <v>20</v>
      </c>
      <c r="G57" s="43">
        <v>81</v>
      </c>
      <c r="H57" s="6">
        <v>13.58</v>
      </c>
      <c r="I57" s="10"/>
      <c r="J57" s="5"/>
      <c r="K57" s="43">
        <v>0</v>
      </c>
      <c r="L57" s="6"/>
      <c r="N57" s="5"/>
      <c r="O57" s="43">
        <v>0</v>
      </c>
      <c r="P57" s="6"/>
      <c r="R57" s="5"/>
      <c r="S57" s="43">
        <v>0</v>
      </c>
      <c r="T57" s="6"/>
      <c r="V57" s="5"/>
      <c r="W57" s="43">
        <v>0</v>
      </c>
      <c r="X57" s="6"/>
      <c r="Z57" s="5"/>
      <c r="AA57" s="43">
        <v>0</v>
      </c>
      <c r="AB57" s="6"/>
      <c r="AD57" s="5">
        <v>47</v>
      </c>
      <c r="AE57" s="23">
        <v>81</v>
      </c>
      <c r="AF57" s="23">
        <v>81</v>
      </c>
    </row>
    <row r="58" spans="1:32" x14ac:dyDescent="0.2">
      <c r="A58" s="5" t="s">
        <v>158</v>
      </c>
      <c r="B58" s="5" t="s">
        <v>254</v>
      </c>
      <c r="C58" s="5" t="s">
        <v>114</v>
      </c>
      <c r="D58" s="5" t="s">
        <v>16</v>
      </c>
      <c r="F58" s="5">
        <v>23</v>
      </c>
      <c r="G58" s="43">
        <v>78</v>
      </c>
      <c r="H58" s="6">
        <v>14.06</v>
      </c>
      <c r="I58" s="10"/>
      <c r="J58" s="5"/>
      <c r="K58" s="43">
        <v>0</v>
      </c>
      <c r="L58" s="6"/>
      <c r="N58" s="5"/>
      <c r="O58" s="43">
        <v>0</v>
      </c>
      <c r="P58" s="6"/>
      <c r="R58" s="5"/>
      <c r="S58" s="43">
        <v>0</v>
      </c>
      <c r="T58" s="6"/>
      <c r="V58" s="5"/>
      <c r="W58" s="43">
        <v>0</v>
      </c>
      <c r="X58" s="6"/>
      <c r="Z58" s="5"/>
      <c r="AA58" s="43">
        <v>0</v>
      </c>
      <c r="AB58" s="6"/>
      <c r="AD58" s="5">
        <v>50</v>
      </c>
      <c r="AE58" s="23">
        <v>78</v>
      </c>
      <c r="AF58" s="23">
        <v>78</v>
      </c>
    </row>
    <row r="59" spans="1:32" x14ac:dyDescent="0.2">
      <c r="A59" s="5" t="s">
        <v>720</v>
      </c>
      <c r="B59" s="5" t="s">
        <v>146</v>
      </c>
      <c r="C59" s="5" t="s">
        <v>114</v>
      </c>
      <c r="D59" s="5" t="s">
        <v>16</v>
      </c>
      <c r="F59" s="5"/>
      <c r="G59" s="43">
        <v>0</v>
      </c>
      <c r="H59" s="6"/>
      <c r="I59" s="10"/>
      <c r="J59" s="5"/>
      <c r="K59" s="43">
        <v>0</v>
      </c>
      <c r="L59" s="6"/>
      <c r="N59" s="5">
        <v>26</v>
      </c>
      <c r="O59" s="43">
        <v>75</v>
      </c>
      <c r="P59" s="6">
        <v>13.37</v>
      </c>
      <c r="R59" s="5"/>
      <c r="S59" s="43">
        <v>0</v>
      </c>
      <c r="T59" s="6"/>
      <c r="V59" s="5"/>
      <c r="W59" s="43">
        <v>0</v>
      </c>
      <c r="X59" s="6"/>
      <c r="Z59" s="5"/>
      <c r="AA59" s="43">
        <v>0</v>
      </c>
      <c r="AB59" s="6"/>
      <c r="AD59" s="5">
        <v>52</v>
      </c>
      <c r="AE59" s="23">
        <v>75</v>
      </c>
      <c r="AF59" s="23">
        <v>75</v>
      </c>
    </row>
    <row r="60" spans="1:32" x14ac:dyDescent="0.2">
      <c r="A60" s="5" t="s">
        <v>152</v>
      </c>
      <c r="B60" s="5" t="s">
        <v>183</v>
      </c>
      <c r="C60" s="5" t="s">
        <v>114</v>
      </c>
      <c r="D60" s="5" t="s">
        <v>23</v>
      </c>
      <c r="F60" s="5"/>
      <c r="G60" s="43">
        <v>0</v>
      </c>
      <c r="H60" s="6"/>
      <c r="I60" s="10"/>
      <c r="J60" s="5">
        <v>30</v>
      </c>
      <c r="K60" s="43">
        <v>72</v>
      </c>
      <c r="L60" s="6">
        <v>14.12</v>
      </c>
      <c r="N60" s="5"/>
      <c r="O60" s="43">
        <v>0</v>
      </c>
      <c r="P60" s="6"/>
      <c r="R60" s="5"/>
      <c r="S60" s="43">
        <v>0</v>
      </c>
      <c r="T60" s="6"/>
      <c r="V60" s="5"/>
      <c r="W60" s="43">
        <v>0</v>
      </c>
      <c r="X60" s="6"/>
      <c r="Z60" s="5"/>
      <c r="AA60" s="43">
        <v>0</v>
      </c>
      <c r="AB60" s="6"/>
      <c r="AD60" s="5">
        <v>53</v>
      </c>
      <c r="AE60" s="23">
        <v>72</v>
      </c>
      <c r="AF60" s="23">
        <v>72</v>
      </c>
    </row>
    <row r="61" spans="1:32" x14ac:dyDescent="0.2">
      <c r="A61" s="30" t="s">
        <v>243</v>
      </c>
      <c r="B61" s="30" t="s">
        <v>168</v>
      </c>
      <c r="C61" s="5" t="s">
        <v>114</v>
      </c>
      <c r="D61" s="5" t="s">
        <v>33</v>
      </c>
      <c r="F61" s="5"/>
      <c r="G61" s="43">
        <v>0</v>
      </c>
      <c r="H61" s="6"/>
      <c r="I61" s="10"/>
      <c r="J61" s="5"/>
      <c r="K61" s="43">
        <v>0</v>
      </c>
      <c r="L61" s="6"/>
      <c r="N61" s="5">
        <v>30</v>
      </c>
      <c r="O61" s="43">
        <v>71</v>
      </c>
      <c r="P61" s="6">
        <v>16.329999999999998</v>
      </c>
      <c r="R61" s="5"/>
      <c r="S61" s="43">
        <v>0</v>
      </c>
      <c r="T61" s="6"/>
      <c r="V61" s="5"/>
      <c r="W61" s="43">
        <v>0</v>
      </c>
      <c r="X61" s="6"/>
      <c r="Z61" s="5"/>
      <c r="AA61" s="43">
        <v>0</v>
      </c>
      <c r="AB61" s="6"/>
      <c r="AD61" s="5">
        <v>54</v>
      </c>
      <c r="AE61" s="23">
        <v>71</v>
      </c>
      <c r="AF61" s="23">
        <v>71</v>
      </c>
    </row>
    <row r="62" spans="1:32" x14ac:dyDescent="0.2">
      <c r="A62" s="5" t="s">
        <v>232</v>
      </c>
      <c r="B62" s="5" t="s">
        <v>233</v>
      </c>
      <c r="C62" s="5" t="s">
        <v>114</v>
      </c>
      <c r="D62" s="5" t="s">
        <v>33</v>
      </c>
      <c r="F62" s="5"/>
      <c r="G62" s="43">
        <v>0</v>
      </c>
      <c r="H62" s="6"/>
      <c r="I62" s="10"/>
      <c r="J62" s="5"/>
      <c r="K62" s="43">
        <v>0</v>
      </c>
      <c r="L62" s="6"/>
      <c r="N62" s="5">
        <v>31</v>
      </c>
      <c r="O62" s="43">
        <v>70</v>
      </c>
      <c r="P62" s="6">
        <v>16.329999999999998</v>
      </c>
      <c r="R62" s="5"/>
      <c r="S62" s="43">
        <v>0</v>
      </c>
      <c r="T62" s="6"/>
      <c r="V62" s="5"/>
      <c r="W62" s="43">
        <v>0</v>
      </c>
      <c r="X62" s="6"/>
      <c r="Z62" s="5"/>
      <c r="AA62" s="43">
        <v>0</v>
      </c>
      <c r="AB62" s="6"/>
      <c r="AD62" s="5">
        <v>55</v>
      </c>
      <c r="AE62" s="23">
        <v>70</v>
      </c>
      <c r="AF62" s="23">
        <v>70</v>
      </c>
    </row>
    <row r="63" spans="1:32" x14ac:dyDescent="0.2">
      <c r="A63" s="5" t="s">
        <v>238</v>
      </c>
      <c r="B63" s="5" t="s">
        <v>279</v>
      </c>
      <c r="C63" s="5" t="s">
        <v>114</v>
      </c>
      <c r="D63" s="5" t="s">
        <v>23</v>
      </c>
      <c r="F63" s="5"/>
      <c r="G63" s="43">
        <v>0</v>
      </c>
      <c r="H63" s="6"/>
      <c r="I63" s="10"/>
      <c r="J63" s="5">
        <v>35</v>
      </c>
      <c r="K63" s="43">
        <v>69</v>
      </c>
      <c r="L63" s="6">
        <v>15.21</v>
      </c>
      <c r="N63" s="5"/>
      <c r="O63" s="43">
        <v>0</v>
      </c>
      <c r="P63" s="6"/>
      <c r="R63" s="5"/>
      <c r="S63" s="43">
        <v>0</v>
      </c>
      <c r="T63" s="6"/>
      <c r="V63" s="5"/>
      <c r="W63" s="43">
        <v>0</v>
      </c>
      <c r="X63" s="6"/>
      <c r="Z63" s="5"/>
      <c r="AA63" s="43">
        <v>0</v>
      </c>
      <c r="AB63" s="6"/>
      <c r="AD63" s="5">
        <v>56</v>
      </c>
      <c r="AE63" s="23">
        <v>69</v>
      </c>
      <c r="AF63" s="23">
        <v>69</v>
      </c>
    </row>
    <row r="64" spans="1:32" x14ac:dyDescent="0.2">
      <c r="A64" s="5" t="s">
        <v>234</v>
      </c>
      <c r="B64" s="5" t="s">
        <v>235</v>
      </c>
      <c r="C64" s="5" t="s">
        <v>114</v>
      </c>
      <c r="D64" s="5" t="s">
        <v>33</v>
      </c>
      <c r="F64" s="5"/>
      <c r="G64" s="43">
        <v>0</v>
      </c>
      <c r="H64" s="6"/>
      <c r="I64" s="10"/>
      <c r="J64" s="5"/>
      <c r="K64" s="43">
        <v>0</v>
      </c>
      <c r="L64" s="6"/>
      <c r="N64" s="5">
        <v>32</v>
      </c>
      <c r="O64" s="43">
        <v>69</v>
      </c>
      <c r="P64" s="6">
        <v>16.350000000000001</v>
      </c>
      <c r="R64" s="5"/>
      <c r="S64" s="43">
        <v>0</v>
      </c>
      <c r="T64" s="6"/>
      <c r="V64" s="5"/>
      <c r="W64" s="43">
        <v>0</v>
      </c>
      <c r="X64" s="6"/>
      <c r="Z64" s="5"/>
      <c r="AA64" s="43">
        <v>0</v>
      </c>
      <c r="AB64" s="6"/>
      <c r="AD64" s="5">
        <v>56</v>
      </c>
      <c r="AE64" s="23">
        <v>69</v>
      </c>
      <c r="AF64" s="23">
        <v>69</v>
      </c>
    </row>
    <row r="65" spans="1:32" x14ac:dyDescent="0.2">
      <c r="A65" s="5" t="s">
        <v>236</v>
      </c>
      <c r="B65" s="5" t="s">
        <v>237</v>
      </c>
      <c r="C65" s="5" t="s">
        <v>114</v>
      </c>
      <c r="D65" s="5" t="s">
        <v>43</v>
      </c>
      <c r="F65" s="5">
        <v>35</v>
      </c>
      <c r="G65" s="43">
        <v>66</v>
      </c>
      <c r="H65" s="6">
        <v>15.55</v>
      </c>
      <c r="I65" s="10"/>
      <c r="J65" s="5"/>
      <c r="K65" s="43">
        <v>0</v>
      </c>
      <c r="L65" s="6"/>
      <c r="N65" s="5"/>
      <c r="O65" s="43">
        <v>0</v>
      </c>
      <c r="P65" s="6"/>
      <c r="R65" s="5"/>
      <c r="S65" s="43">
        <v>0</v>
      </c>
      <c r="T65" s="6"/>
      <c r="V65" s="5"/>
      <c r="W65" s="43">
        <v>0</v>
      </c>
      <c r="X65" s="6"/>
      <c r="Z65" s="5"/>
      <c r="AA65" s="43">
        <v>0</v>
      </c>
      <c r="AB65" s="6"/>
      <c r="AD65" s="5">
        <v>58</v>
      </c>
      <c r="AE65" s="23">
        <v>66</v>
      </c>
      <c r="AF65" s="23">
        <v>66</v>
      </c>
    </row>
    <row r="66" spans="1:32" x14ac:dyDescent="0.2">
      <c r="A66" s="5" t="s">
        <v>263</v>
      </c>
      <c r="B66" s="5" t="s">
        <v>226</v>
      </c>
      <c r="C66" s="5" t="s">
        <v>114</v>
      </c>
      <c r="D66" s="5" t="s">
        <v>23</v>
      </c>
      <c r="F66" s="5"/>
      <c r="G66" s="43">
        <v>0</v>
      </c>
      <c r="H66" s="6"/>
      <c r="I66" s="10"/>
      <c r="J66" s="5">
        <v>39</v>
      </c>
      <c r="K66" s="43">
        <v>65</v>
      </c>
      <c r="L66" s="6">
        <v>16.2</v>
      </c>
      <c r="N66" s="5"/>
      <c r="O66" s="43">
        <v>0</v>
      </c>
      <c r="P66" s="6"/>
      <c r="R66" s="5"/>
      <c r="S66" s="43">
        <v>0</v>
      </c>
      <c r="T66" s="6"/>
      <c r="V66" s="5"/>
      <c r="W66" s="43">
        <v>0</v>
      </c>
      <c r="X66" s="6"/>
      <c r="Z66" s="5"/>
      <c r="AA66" s="43">
        <v>0</v>
      </c>
      <c r="AB66" s="6"/>
      <c r="AD66" s="5">
        <v>59</v>
      </c>
      <c r="AE66" s="23">
        <v>65</v>
      </c>
      <c r="AF66" s="23">
        <v>65</v>
      </c>
    </row>
    <row r="67" spans="1:32" x14ac:dyDescent="0.2">
      <c r="A67" s="5" t="s">
        <v>220</v>
      </c>
      <c r="B67" s="5" t="s">
        <v>221</v>
      </c>
      <c r="C67" s="5" t="s">
        <v>114</v>
      </c>
      <c r="D67" s="5" t="s">
        <v>23</v>
      </c>
      <c r="F67" s="5">
        <v>37</v>
      </c>
      <c r="G67" s="43">
        <v>64</v>
      </c>
      <c r="H67" s="6">
        <v>16.2</v>
      </c>
      <c r="I67" s="10"/>
      <c r="J67" s="5"/>
      <c r="K67" s="43">
        <v>0</v>
      </c>
      <c r="L67" s="6"/>
      <c r="N67" s="5"/>
      <c r="O67" s="43">
        <v>0</v>
      </c>
      <c r="P67" s="6"/>
      <c r="R67" s="5"/>
      <c r="S67" s="43">
        <v>0</v>
      </c>
      <c r="T67" s="6"/>
      <c r="V67" s="5"/>
      <c r="W67" s="43">
        <v>0</v>
      </c>
      <c r="X67" s="6"/>
      <c r="Z67" s="5"/>
      <c r="AA67" s="43">
        <v>0</v>
      </c>
      <c r="AB67" s="6"/>
      <c r="AD67" s="5">
        <v>60</v>
      </c>
      <c r="AE67" s="23">
        <v>64</v>
      </c>
      <c r="AF67" s="23">
        <v>64</v>
      </c>
    </row>
    <row r="68" spans="1:32" x14ac:dyDescent="0.2">
      <c r="A68" s="5" t="s">
        <v>220</v>
      </c>
      <c r="B68" s="5" t="s">
        <v>261</v>
      </c>
      <c r="C68" s="5" t="s">
        <v>114</v>
      </c>
      <c r="D68" s="5" t="s">
        <v>23</v>
      </c>
      <c r="F68" s="5"/>
      <c r="G68" s="43">
        <v>0</v>
      </c>
      <c r="H68" s="6"/>
      <c r="I68" s="10"/>
      <c r="J68" s="5">
        <v>41</v>
      </c>
      <c r="K68" s="43">
        <v>63</v>
      </c>
      <c r="L68" s="6">
        <v>16.309999999999999</v>
      </c>
      <c r="N68" s="5"/>
      <c r="O68" s="43">
        <v>0</v>
      </c>
      <c r="P68" s="6"/>
      <c r="R68" s="5"/>
      <c r="S68" s="43">
        <v>0</v>
      </c>
      <c r="T68" s="6"/>
      <c r="V68" s="5"/>
      <c r="W68" s="43">
        <v>0</v>
      </c>
      <c r="X68" s="6"/>
      <c r="Z68" s="5"/>
      <c r="AA68" s="43">
        <v>0</v>
      </c>
      <c r="AB68" s="6"/>
      <c r="AD68" s="5">
        <v>61</v>
      </c>
      <c r="AE68" s="23">
        <v>63</v>
      </c>
      <c r="AF68" s="23">
        <v>63</v>
      </c>
    </row>
  </sheetData>
  <autoFilter ref="A4:D68"/>
  <sortState ref="A5:AL88">
    <sortCondition ref="Z5:Z88"/>
    <sortCondition ref="AD5:AD88"/>
  </sortState>
  <dataConsolidate/>
  <mergeCells count="7">
    <mergeCell ref="AD4:AF4"/>
    <mergeCell ref="F3:H3"/>
    <mergeCell ref="V3:X3"/>
    <mergeCell ref="Z3:AB3"/>
    <mergeCell ref="J3:L3"/>
    <mergeCell ref="N3:P3"/>
    <mergeCell ref="R3:T3"/>
  </mergeCells>
  <phoneticPr fontId="0" type="noConversion"/>
  <conditionalFormatting sqref="W5 AA5 G5 O5 K5">
    <cfRule type="cellIs" dxfId="16" priority="11" stopIfTrue="1" operator="equal">
      <formula>0</formula>
    </cfRule>
  </conditionalFormatting>
  <conditionalFormatting sqref="S5">
    <cfRule type="cellIs" dxfId="15" priority="5" stopIfTrue="1" operator="equal">
      <formula>0</formula>
    </cfRule>
  </conditionalFormatting>
  <conditionalFormatting sqref="W6:W62 G6:G62 O6:O62 K6:K62 AA6:AA62">
    <cfRule type="cellIs" dxfId="14" priority="4" stopIfTrue="1" operator="equal">
      <formula>0</formula>
    </cfRule>
  </conditionalFormatting>
  <conditionalFormatting sqref="S6:S62">
    <cfRule type="cellIs" dxfId="13" priority="3" stopIfTrue="1" operator="equal">
      <formula>0</formula>
    </cfRule>
  </conditionalFormatting>
  <conditionalFormatting sqref="W63:W68 AA63:AA68 G63:G68 O63:O68 K63:K68">
    <cfRule type="cellIs" dxfId="12" priority="2" stopIfTrue="1" operator="equal">
      <formula>0</formula>
    </cfRule>
  </conditionalFormatting>
  <conditionalFormatting sqref="S63:S68">
    <cfRule type="cellIs" dxfId="11" priority="1" stopIfTrue="1" operator="equal">
      <formula>0</formula>
    </cfRule>
  </conditionalFormatting>
  <dataValidations count="4">
    <dataValidation type="list" showInputMessage="1" showErrorMessage="1" sqref="D69:D194">
      <formula1>#REF!</formula1>
    </dataValidation>
    <dataValidation showInputMessage="1" showErrorMessage="1" sqref="B5:B68"/>
    <dataValidation type="list" showInputMessage="1" showErrorMessage="1" sqref="AG4:IG4">
      <formula1>#REF!</formula1>
    </dataValidation>
    <dataValidation type="list" allowBlank="1" showInputMessage="1" showErrorMessage="1" sqref="D5:D6">
      <formula1>#REF!</formula1>
    </dataValidation>
  </dataValidations>
  <pageMargins left="0.28000000000000003" right="0.26" top="0.59055118110236227" bottom="0.59055118110236227" header="0.51181102362204722" footer="0.51181102362204722"/>
  <pageSetup paperSize="9" scale="95" fitToWidth="0" fitToHeight="0" orientation="portrait" r:id="rId1"/>
  <headerFooter alignWithMargins="0">
    <oddFooter>&amp;L&amp;F\ 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"/>
  <sheetViews>
    <sheetView workbookViewId="0">
      <pane xSplit="4" topLeftCell="Y1" activePane="topRight" state="frozen"/>
      <selection pane="topRight"/>
    </sheetView>
  </sheetViews>
  <sheetFormatPr defaultRowHeight="12.75" x14ac:dyDescent="0.2"/>
  <cols>
    <col min="1" max="1" width="13.7109375" customWidth="1"/>
    <col min="2" max="2" width="9.28515625" bestFit="1" customWidth="1"/>
    <col min="4" max="4" width="22.28515625" customWidth="1"/>
    <col min="5" max="5" width="1.140625" customWidth="1"/>
    <col min="6" max="6" width="5.7109375" customWidth="1"/>
    <col min="7" max="8" width="7.5703125" customWidth="1"/>
    <col min="9" max="9" width="2.7109375" customWidth="1"/>
    <col min="10" max="12" width="6.7109375" customWidth="1"/>
    <col min="13" max="13" width="2.42578125" customWidth="1"/>
    <col min="14" max="16" width="6.7109375" customWidth="1"/>
    <col min="17" max="17" width="2.5703125" customWidth="1"/>
    <col min="18" max="20" width="6.7109375" customWidth="1"/>
    <col min="21" max="21" width="2.42578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7.85546875" customWidth="1"/>
    <col min="31" max="32" width="8.5703125" customWidth="1"/>
  </cols>
  <sheetData>
    <row r="1" spans="1:32" x14ac:dyDescent="0.2">
      <c r="A1" s="2" t="s">
        <v>124</v>
      </c>
    </row>
    <row r="2" spans="1:32" x14ac:dyDescent="0.2">
      <c r="A2" s="2"/>
    </row>
    <row r="3" spans="1:32" ht="25.5" x14ac:dyDescent="0.2">
      <c r="F3" s="98" t="s">
        <v>83</v>
      </c>
      <c r="G3" s="99"/>
      <c r="H3" s="100"/>
      <c r="I3" s="3"/>
      <c r="J3" s="98" t="s">
        <v>96</v>
      </c>
      <c r="K3" s="99"/>
      <c r="L3" s="100"/>
      <c r="N3" s="98" t="s">
        <v>11</v>
      </c>
      <c r="O3" s="99"/>
      <c r="P3" s="100"/>
      <c r="R3" s="98" t="s">
        <v>109</v>
      </c>
      <c r="S3" s="99"/>
      <c r="T3" s="100"/>
      <c r="V3" s="98" t="s">
        <v>10</v>
      </c>
      <c r="W3" s="99"/>
      <c r="X3" s="100"/>
      <c r="Z3" s="98" t="s">
        <v>115</v>
      </c>
      <c r="AA3" s="99"/>
      <c r="AB3" s="100"/>
      <c r="AD3" s="76" t="s">
        <v>95</v>
      </c>
      <c r="AE3" s="41" t="s">
        <v>13</v>
      </c>
      <c r="AF3" s="86" t="s">
        <v>770</v>
      </c>
    </row>
    <row r="4" spans="1:32" x14ac:dyDescent="0.2">
      <c r="A4" s="4" t="s">
        <v>0</v>
      </c>
      <c r="B4" s="4" t="s">
        <v>120</v>
      </c>
      <c r="C4" s="4" t="s">
        <v>2</v>
      </c>
      <c r="D4" s="4" t="s">
        <v>3</v>
      </c>
      <c r="E4" s="1"/>
      <c r="F4" s="42" t="s">
        <v>7</v>
      </c>
      <c r="G4" s="42" t="s">
        <v>81</v>
      </c>
      <c r="H4" s="4" t="s">
        <v>5</v>
      </c>
      <c r="I4" s="1"/>
      <c r="J4" s="42" t="s">
        <v>7</v>
      </c>
      <c r="K4" s="42" t="s">
        <v>81</v>
      </c>
      <c r="L4" s="4" t="s">
        <v>5</v>
      </c>
      <c r="N4" s="42" t="s">
        <v>7</v>
      </c>
      <c r="O4" s="42" t="s">
        <v>81</v>
      </c>
      <c r="P4" s="4" t="s">
        <v>5</v>
      </c>
      <c r="R4" s="42" t="s">
        <v>7</v>
      </c>
      <c r="S4" s="42" t="s">
        <v>81</v>
      </c>
      <c r="T4" s="4" t="s">
        <v>5</v>
      </c>
      <c r="V4" s="42" t="s">
        <v>7</v>
      </c>
      <c r="W4" s="42" t="s">
        <v>81</v>
      </c>
      <c r="X4" s="4" t="s">
        <v>5</v>
      </c>
      <c r="Z4" s="42" t="s">
        <v>7</v>
      </c>
      <c r="AA4" s="42" t="s">
        <v>81</v>
      </c>
      <c r="AB4" s="4" t="s">
        <v>5</v>
      </c>
      <c r="AD4" s="101" t="s">
        <v>14</v>
      </c>
      <c r="AE4" s="101"/>
      <c r="AF4" s="101"/>
    </row>
    <row r="5" spans="1:32" x14ac:dyDescent="0.2">
      <c r="A5" s="5" t="s">
        <v>159</v>
      </c>
      <c r="B5" s="5" t="s">
        <v>160</v>
      </c>
      <c r="C5" s="5" t="s">
        <v>113</v>
      </c>
      <c r="D5" s="5" t="s">
        <v>16</v>
      </c>
      <c r="F5" s="5">
        <v>1</v>
      </c>
      <c r="G5" s="43">
        <v>100</v>
      </c>
      <c r="H5" s="6">
        <v>8.4499999999999993</v>
      </c>
      <c r="I5" s="10"/>
      <c r="J5" s="5"/>
      <c r="K5" s="43">
        <v>0</v>
      </c>
      <c r="L5" s="6"/>
      <c r="N5" s="5">
        <v>1</v>
      </c>
      <c r="O5" s="43">
        <v>100</v>
      </c>
      <c r="P5" s="6">
        <v>6.16</v>
      </c>
      <c r="R5" s="5">
        <v>3</v>
      </c>
      <c r="S5" s="43">
        <v>98</v>
      </c>
      <c r="T5" s="6">
        <v>6.39</v>
      </c>
      <c r="V5" s="5"/>
      <c r="W5" s="43">
        <v>0</v>
      </c>
      <c r="X5" s="6"/>
      <c r="Z5" s="5">
        <v>1</v>
      </c>
      <c r="AA5" s="43">
        <v>100</v>
      </c>
      <c r="AB5" s="6">
        <v>6.28</v>
      </c>
      <c r="AD5" s="5">
        <v>1</v>
      </c>
      <c r="AE5" s="23">
        <v>398</v>
      </c>
      <c r="AF5" s="23">
        <v>300</v>
      </c>
    </row>
    <row r="6" spans="1:32" x14ac:dyDescent="0.2">
      <c r="A6" s="5" t="s">
        <v>730</v>
      </c>
      <c r="B6" s="5" t="s">
        <v>726</v>
      </c>
      <c r="C6" s="5" t="s">
        <v>113</v>
      </c>
      <c r="D6" s="5" t="s">
        <v>40</v>
      </c>
      <c r="F6" s="5"/>
      <c r="G6" s="43">
        <v>0</v>
      </c>
      <c r="H6" s="6"/>
      <c r="I6" s="10"/>
      <c r="J6" s="5"/>
      <c r="K6" s="43">
        <v>0</v>
      </c>
      <c r="L6" s="6"/>
      <c r="N6" s="5">
        <v>2</v>
      </c>
      <c r="O6" s="43">
        <v>99</v>
      </c>
      <c r="P6" s="6">
        <v>6.25</v>
      </c>
      <c r="R6" s="5">
        <v>4</v>
      </c>
      <c r="S6" s="43">
        <v>97</v>
      </c>
      <c r="T6" s="6">
        <v>6.4</v>
      </c>
      <c r="V6" s="5"/>
      <c r="W6" s="43">
        <v>0</v>
      </c>
      <c r="X6" s="6"/>
      <c r="Z6" s="5">
        <v>2</v>
      </c>
      <c r="AA6" s="43">
        <v>99</v>
      </c>
      <c r="AB6" s="6">
        <v>6.31</v>
      </c>
      <c r="AD6" s="5">
        <v>3</v>
      </c>
      <c r="AE6" s="23">
        <v>295</v>
      </c>
      <c r="AF6" s="23">
        <v>295</v>
      </c>
    </row>
    <row r="7" spans="1:32" x14ac:dyDescent="0.2">
      <c r="A7" s="30" t="s">
        <v>128</v>
      </c>
      <c r="B7" s="30" t="s">
        <v>129</v>
      </c>
      <c r="C7" s="5" t="s">
        <v>113</v>
      </c>
      <c r="D7" s="5" t="s">
        <v>207</v>
      </c>
      <c r="F7" s="5">
        <v>2</v>
      </c>
      <c r="G7" s="43">
        <v>99</v>
      </c>
      <c r="H7" s="6">
        <v>9.09</v>
      </c>
      <c r="I7" s="10"/>
      <c r="J7" s="5">
        <v>1</v>
      </c>
      <c r="K7" s="43">
        <v>100</v>
      </c>
      <c r="L7" s="6">
        <v>6.33</v>
      </c>
      <c r="N7" s="5">
        <v>3</v>
      </c>
      <c r="O7" s="43">
        <v>98</v>
      </c>
      <c r="P7" s="6">
        <v>6.26</v>
      </c>
      <c r="R7" s="5">
        <v>1</v>
      </c>
      <c r="S7" s="43">
        <v>100</v>
      </c>
      <c r="T7" s="6">
        <v>6.28</v>
      </c>
      <c r="V7" s="5"/>
      <c r="W7" s="43">
        <v>0</v>
      </c>
      <c r="X7" s="6"/>
      <c r="Z7" s="5">
        <v>3</v>
      </c>
      <c r="AA7" s="43">
        <v>98</v>
      </c>
      <c r="AB7" s="6">
        <v>6.47</v>
      </c>
      <c r="AD7" s="5">
        <v>2</v>
      </c>
      <c r="AE7" s="23">
        <v>495</v>
      </c>
      <c r="AF7" s="23">
        <v>299</v>
      </c>
    </row>
    <row r="8" spans="1:32" x14ac:dyDescent="0.2">
      <c r="A8" s="5" t="s">
        <v>699</v>
      </c>
      <c r="B8" s="5" t="s">
        <v>180</v>
      </c>
      <c r="C8" s="5" t="s">
        <v>113</v>
      </c>
      <c r="D8" s="5" t="s">
        <v>117</v>
      </c>
      <c r="F8" s="5"/>
      <c r="G8" s="43">
        <v>0</v>
      </c>
      <c r="H8" s="6"/>
      <c r="I8" s="10"/>
      <c r="J8" s="5">
        <v>2</v>
      </c>
      <c r="K8" s="43">
        <v>99</v>
      </c>
      <c r="L8" s="6">
        <v>6.43</v>
      </c>
      <c r="N8" s="5">
        <v>11</v>
      </c>
      <c r="O8" s="43">
        <v>90</v>
      </c>
      <c r="P8" s="6">
        <v>6.45</v>
      </c>
      <c r="R8" s="5">
        <v>21</v>
      </c>
      <c r="S8" s="43">
        <v>80</v>
      </c>
      <c r="T8" s="6">
        <v>7.38</v>
      </c>
      <c r="V8" s="5"/>
      <c r="W8" s="43">
        <v>0</v>
      </c>
      <c r="X8" s="6"/>
      <c r="Z8" s="5">
        <v>4</v>
      </c>
      <c r="AA8" s="43">
        <v>97</v>
      </c>
      <c r="AB8" s="6">
        <v>6.53</v>
      </c>
      <c r="AD8" s="5">
        <v>7</v>
      </c>
      <c r="AE8" s="23">
        <v>366</v>
      </c>
      <c r="AF8" s="23">
        <v>286</v>
      </c>
    </row>
    <row r="9" spans="1:32" x14ac:dyDescent="0.2">
      <c r="A9" s="5" t="s">
        <v>614</v>
      </c>
      <c r="B9" s="5" t="s">
        <v>273</v>
      </c>
      <c r="C9" s="5" t="s">
        <v>113</v>
      </c>
      <c r="D9" s="5" t="s">
        <v>16</v>
      </c>
      <c r="F9" s="5">
        <v>8</v>
      </c>
      <c r="G9" s="43">
        <v>93</v>
      </c>
      <c r="H9" s="6">
        <v>9.39</v>
      </c>
      <c r="I9" s="10"/>
      <c r="J9" s="5">
        <v>5</v>
      </c>
      <c r="K9" s="43">
        <v>96</v>
      </c>
      <c r="L9" s="6">
        <v>6.56</v>
      </c>
      <c r="N9" s="5">
        <v>4</v>
      </c>
      <c r="O9" s="43">
        <v>97</v>
      </c>
      <c r="P9" s="6">
        <v>6.33</v>
      </c>
      <c r="R9" s="5">
        <v>13</v>
      </c>
      <c r="S9" s="43">
        <v>88</v>
      </c>
      <c r="T9" s="6">
        <v>7.08</v>
      </c>
      <c r="V9" s="5"/>
      <c r="W9" s="43">
        <v>0</v>
      </c>
      <c r="X9" s="6"/>
      <c r="Z9" s="5">
        <v>5</v>
      </c>
      <c r="AA9" s="43">
        <v>96</v>
      </c>
      <c r="AB9" s="6">
        <v>7.04</v>
      </c>
      <c r="AD9" s="5">
        <v>5</v>
      </c>
      <c r="AE9" s="23">
        <v>470</v>
      </c>
      <c r="AF9" s="23">
        <v>289</v>
      </c>
    </row>
    <row r="10" spans="1:32" x14ac:dyDescent="0.2">
      <c r="A10" s="5" t="s">
        <v>190</v>
      </c>
      <c r="B10" s="5" t="s">
        <v>191</v>
      </c>
      <c r="C10" s="5" t="s">
        <v>113</v>
      </c>
      <c r="D10" s="5" t="s">
        <v>43</v>
      </c>
      <c r="F10" s="5">
        <v>5</v>
      </c>
      <c r="G10" s="43">
        <v>96</v>
      </c>
      <c r="H10" s="6">
        <v>9.26</v>
      </c>
      <c r="I10" s="10"/>
      <c r="J10" s="5">
        <v>8</v>
      </c>
      <c r="K10" s="43">
        <v>93</v>
      </c>
      <c r="L10" s="6">
        <v>7.03</v>
      </c>
      <c r="N10" s="5">
        <v>8</v>
      </c>
      <c r="O10" s="43">
        <v>93</v>
      </c>
      <c r="P10" s="6">
        <v>6.42</v>
      </c>
      <c r="R10" s="5"/>
      <c r="S10" s="43">
        <v>0</v>
      </c>
      <c r="T10" s="6"/>
      <c r="V10" s="5"/>
      <c r="W10" s="43">
        <v>0</v>
      </c>
      <c r="X10" s="6"/>
      <c r="Z10" s="5">
        <v>6</v>
      </c>
      <c r="AA10" s="43">
        <v>95</v>
      </c>
      <c r="AB10" s="6">
        <v>7.08</v>
      </c>
      <c r="AD10" s="5">
        <v>8</v>
      </c>
      <c r="AE10" s="23">
        <v>377</v>
      </c>
      <c r="AF10" s="23">
        <v>284</v>
      </c>
    </row>
    <row r="11" spans="1:32" x14ac:dyDescent="0.2">
      <c r="A11" s="5" t="s">
        <v>196</v>
      </c>
      <c r="B11" s="5" t="s">
        <v>197</v>
      </c>
      <c r="C11" s="5" t="s">
        <v>113</v>
      </c>
      <c r="D11" s="5" t="s">
        <v>43</v>
      </c>
      <c r="F11" s="5"/>
      <c r="G11" s="43">
        <v>0</v>
      </c>
      <c r="H11" s="6"/>
      <c r="I11" s="10"/>
      <c r="J11" s="5"/>
      <c r="K11" s="43">
        <v>0</v>
      </c>
      <c r="L11" s="6"/>
      <c r="N11" s="5"/>
      <c r="O11" s="43">
        <v>0</v>
      </c>
      <c r="P11" s="6"/>
      <c r="R11" s="5"/>
      <c r="S11" s="43">
        <v>0</v>
      </c>
      <c r="T11" s="6"/>
      <c r="V11" s="5"/>
      <c r="W11" s="43">
        <v>0</v>
      </c>
      <c r="X11" s="6"/>
      <c r="Z11" s="5">
        <v>7</v>
      </c>
      <c r="AA11" s="43">
        <v>94</v>
      </c>
      <c r="AB11" s="6">
        <v>7.1</v>
      </c>
      <c r="AD11" s="5">
        <v>40</v>
      </c>
      <c r="AE11" s="23">
        <v>94</v>
      </c>
      <c r="AF11" s="23">
        <v>94</v>
      </c>
    </row>
    <row r="12" spans="1:32" x14ac:dyDescent="0.2">
      <c r="A12" s="5" t="s">
        <v>188</v>
      </c>
      <c r="B12" s="5" t="s">
        <v>189</v>
      </c>
      <c r="C12" s="5" t="s">
        <v>113</v>
      </c>
      <c r="D12" s="5" t="s">
        <v>43</v>
      </c>
      <c r="F12" s="5">
        <v>6</v>
      </c>
      <c r="G12" s="43">
        <v>95</v>
      </c>
      <c r="H12" s="6">
        <v>9.34</v>
      </c>
      <c r="I12" s="10"/>
      <c r="J12" s="5">
        <v>12</v>
      </c>
      <c r="K12" s="43">
        <v>89</v>
      </c>
      <c r="L12" s="6">
        <v>7.1</v>
      </c>
      <c r="N12" s="5">
        <v>13</v>
      </c>
      <c r="O12" s="43">
        <v>88</v>
      </c>
      <c r="P12" s="6">
        <v>6.49</v>
      </c>
      <c r="R12" s="5">
        <v>6</v>
      </c>
      <c r="S12" s="43">
        <v>95</v>
      </c>
      <c r="T12" s="6">
        <v>6.44</v>
      </c>
      <c r="V12" s="5"/>
      <c r="W12" s="43">
        <v>0</v>
      </c>
      <c r="X12" s="6"/>
      <c r="Z12" s="5">
        <v>8</v>
      </c>
      <c r="AA12" s="43">
        <v>93</v>
      </c>
      <c r="AB12" s="6">
        <v>7.11</v>
      </c>
      <c r="AD12" s="5">
        <v>10</v>
      </c>
      <c r="AE12" s="23">
        <v>460</v>
      </c>
      <c r="AF12" s="23">
        <v>283</v>
      </c>
    </row>
    <row r="13" spans="1:32" x14ac:dyDescent="0.2">
      <c r="A13" s="5" t="s">
        <v>729</v>
      </c>
      <c r="B13" s="5" t="s">
        <v>728</v>
      </c>
      <c r="C13" s="5" t="s">
        <v>113</v>
      </c>
      <c r="D13" s="5" t="s">
        <v>117</v>
      </c>
      <c r="F13" s="5"/>
      <c r="G13" s="43">
        <v>0</v>
      </c>
      <c r="H13" s="6"/>
      <c r="I13" s="10"/>
      <c r="J13" s="5"/>
      <c r="K13" s="43">
        <v>0</v>
      </c>
      <c r="L13" s="6"/>
      <c r="N13" s="5">
        <v>10</v>
      </c>
      <c r="O13" s="43">
        <v>91</v>
      </c>
      <c r="P13" s="6">
        <v>6.44</v>
      </c>
      <c r="R13" s="5">
        <v>5</v>
      </c>
      <c r="S13" s="43">
        <v>96</v>
      </c>
      <c r="T13" s="6">
        <v>6.43</v>
      </c>
      <c r="V13" s="5"/>
      <c r="W13" s="43">
        <v>0</v>
      </c>
      <c r="X13" s="6"/>
      <c r="Z13" s="5">
        <v>9</v>
      </c>
      <c r="AA13" s="43">
        <v>92</v>
      </c>
      <c r="AB13" s="6">
        <v>7.17</v>
      </c>
      <c r="AD13" s="5">
        <v>11</v>
      </c>
      <c r="AE13" s="23">
        <v>279</v>
      </c>
      <c r="AF13" s="23">
        <v>279</v>
      </c>
    </row>
    <row r="14" spans="1:32" x14ac:dyDescent="0.2">
      <c r="A14" s="5" t="s">
        <v>459</v>
      </c>
      <c r="B14" s="5" t="s">
        <v>231</v>
      </c>
      <c r="C14" s="5" t="s">
        <v>113</v>
      </c>
      <c r="D14" s="5" t="s">
        <v>21</v>
      </c>
      <c r="F14" s="5">
        <v>7</v>
      </c>
      <c r="G14" s="43">
        <v>94</v>
      </c>
      <c r="H14" s="6">
        <v>9.35</v>
      </c>
      <c r="I14" s="10"/>
      <c r="J14" s="5">
        <v>11</v>
      </c>
      <c r="K14" s="43">
        <v>90</v>
      </c>
      <c r="L14" s="6">
        <v>7.09</v>
      </c>
      <c r="N14" s="5">
        <v>12</v>
      </c>
      <c r="O14" s="43">
        <v>89</v>
      </c>
      <c r="P14" s="6">
        <v>6.47</v>
      </c>
      <c r="R14" s="5"/>
      <c r="S14" s="43">
        <v>0</v>
      </c>
      <c r="T14" s="6"/>
      <c r="V14" s="5"/>
      <c r="W14" s="43">
        <v>0</v>
      </c>
      <c r="X14" s="6"/>
      <c r="Z14" s="5">
        <v>10</v>
      </c>
      <c r="AA14" s="43">
        <v>91</v>
      </c>
      <c r="AB14" s="6">
        <v>7.23</v>
      </c>
      <c r="AD14" s="5">
        <v>13</v>
      </c>
      <c r="AE14" s="23">
        <v>364</v>
      </c>
      <c r="AF14" s="23">
        <v>275</v>
      </c>
    </row>
    <row r="15" spans="1:32" x14ac:dyDescent="0.2">
      <c r="A15" s="71" t="s">
        <v>140</v>
      </c>
      <c r="B15" s="71" t="s">
        <v>141</v>
      </c>
      <c r="C15" s="5" t="s">
        <v>113</v>
      </c>
      <c r="D15" s="5" t="s">
        <v>21</v>
      </c>
      <c r="F15" s="5">
        <v>11</v>
      </c>
      <c r="G15" s="43">
        <v>90</v>
      </c>
      <c r="H15" s="6">
        <v>10.029999999999999</v>
      </c>
      <c r="I15" s="10"/>
      <c r="J15" s="5">
        <v>13</v>
      </c>
      <c r="K15" s="43">
        <v>88</v>
      </c>
      <c r="L15" s="6">
        <v>7.12</v>
      </c>
      <c r="N15" s="5">
        <v>15</v>
      </c>
      <c r="O15" s="43">
        <v>86</v>
      </c>
      <c r="P15" s="6">
        <v>7.07</v>
      </c>
      <c r="R15" s="5">
        <v>16</v>
      </c>
      <c r="S15" s="43">
        <v>85</v>
      </c>
      <c r="T15" s="6">
        <v>7.12</v>
      </c>
      <c r="V15" s="5"/>
      <c r="W15" s="43">
        <v>0</v>
      </c>
      <c r="X15" s="6"/>
      <c r="Z15" s="5">
        <v>11</v>
      </c>
      <c r="AA15" s="43">
        <v>90</v>
      </c>
      <c r="AB15" s="6">
        <v>7.37</v>
      </c>
      <c r="AD15" s="5">
        <v>14</v>
      </c>
      <c r="AE15" s="23">
        <v>439</v>
      </c>
      <c r="AF15" s="23">
        <v>268</v>
      </c>
    </row>
    <row r="16" spans="1:32" x14ac:dyDescent="0.2">
      <c r="A16" s="30" t="s">
        <v>132</v>
      </c>
      <c r="B16" s="30" t="s">
        <v>133</v>
      </c>
      <c r="C16" s="5" t="s">
        <v>113</v>
      </c>
      <c r="D16" s="5" t="s">
        <v>207</v>
      </c>
      <c r="F16" s="5">
        <v>16</v>
      </c>
      <c r="G16" s="43">
        <v>85</v>
      </c>
      <c r="H16" s="6">
        <v>10.32</v>
      </c>
      <c r="I16" s="10"/>
      <c r="J16" s="5">
        <v>16</v>
      </c>
      <c r="K16" s="43">
        <v>85</v>
      </c>
      <c r="L16" s="6">
        <v>7.18</v>
      </c>
      <c r="N16" s="5"/>
      <c r="O16" s="43">
        <v>0</v>
      </c>
      <c r="P16" s="6"/>
      <c r="R16" s="5"/>
      <c r="S16" s="43">
        <v>0</v>
      </c>
      <c r="T16" s="6"/>
      <c r="V16" s="5"/>
      <c r="W16" s="43">
        <v>0</v>
      </c>
      <c r="X16" s="6"/>
      <c r="Z16" s="5">
        <v>12</v>
      </c>
      <c r="AA16" s="43">
        <v>89</v>
      </c>
      <c r="AB16" s="6">
        <v>7.33</v>
      </c>
      <c r="AD16" s="5">
        <v>19</v>
      </c>
      <c r="AE16" s="23">
        <v>259</v>
      </c>
      <c r="AF16" s="23">
        <v>259</v>
      </c>
    </row>
    <row r="17" spans="1:32" x14ac:dyDescent="0.2">
      <c r="A17" s="5" t="s">
        <v>771</v>
      </c>
      <c r="B17" s="5" t="s">
        <v>772</v>
      </c>
      <c r="C17" s="5" t="s">
        <v>113</v>
      </c>
      <c r="D17" s="5" t="s">
        <v>27</v>
      </c>
      <c r="F17" s="5"/>
      <c r="G17" s="43">
        <v>0</v>
      </c>
      <c r="H17" s="6"/>
      <c r="I17" s="10"/>
      <c r="J17" s="5"/>
      <c r="K17" s="43">
        <v>0</v>
      </c>
      <c r="L17" s="6"/>
      <c r="N17" s="5"/>
      <c r="O17" s="43">
        <v>0</v>
      </c>
      <c r="P17" s="6"/>
      <c r="R17" s="5"/>
      <c r="S17" s="43">
        <v>0</v>
      </c>
      <c r="T17" s="6"/>
      <c r="V17" s="5"/>
      <c r="W17" s="43">
        <v>0</v>
      </c>
      <c r="X17" s="6"/>
      <c r="Z17" s="5">
        <v>13</v>
      </c>
      <c r="AA17" s="43">
        <v>88</v>
      </c>
      <c r="AB17" s="6">
        <v>7.48</v>
      </c>
      <c r="AD17" s="5">
        <v>44</v>
      </c>
      <c r="AE17" s="23">
        <v>88</v>
      </c>
      <c r="AF17" s="23">
        <v>88</v>
      </c>
    </row>
    <row r="18" spans="1:32" x14ac:dyDescent="0.2">
      <c r="A18" s="5" t="s">
        <v>169</v>
      </c>
      <c r="B18" s="5" t="s">
        <v>170</v>
      </c>
      <c r="C18" s="5" t="s">
        <v>113</v>
      </c>
      <c r="D18" s="5" t="s">
        <v>33</v>
      </c>
      <c r="F18" s="5">
        <v>19</v>
      </c>
      <c r="G18" s="43">
        <v>82</v>
      </c>
      <c r="H18" s="6">
        <v>10.46</v>
      </c>
      <c r="I18" s="10"/>
      <c r="J18" s="5"/>
      <c r="K18" s="43">
        <v>0</v>
      </c>
      <c r="L18" s="6"/>
      <c r="N18" s="5">
        <v>19</v>
      </c>
      <c r="O18" s="43">
        <v>82</v>
      </c>
      <c r="P18" s="6">
        <v>7.34</v>
      </c>
      <c r="R18" s="5"/>
      <c r="S18" s="43">
        <v>0</v>
      </c>
      <c r="T18" s="6"/>
      <c r="V18" s="5"/>
      <c r="W18" s="43">
        <v>0</v>
      </c>
      <c r="X18" s="6"/>
      <c r="Z18" s="5">
        <v>14</v>
      </c>
      <c r="AA18" s="43">
        <v>87</v>
      </c>
      <c r="AB18" s="6">
        <v>7.5</v>
      </c>
      <c r="AD18" s="5">
        <v>21</v>
      </c>
      <c r="AE18" s="23">
        <v>251</v>
      </c>
      <c r="AF18" s="23">
        <v>251</v>
      </c>
    </row>
    <row r="19" spans="1:32" x14ac:dyDescent="0.2">
      <c r="A19" s="7" t="s">
        <v>178</v>
      </c>
      <c r="B19" s="7" t="s">
        <v>179</v>
      </c>
      <c r="C19" s="5" t="s">
        <v>113</v>
      </c>
      <c r="D19" s="5" t="s">
        <v>33</v>
      </c>
      <c r="F19" s="5">
        <v>10</v>
      </c>
      <c r="G19" s="43">
        <v>91</v>
      </c>
      <c r="H19" s="6">
        <v>10.02</v>
      </c>
      <c r="I19" s="10"/>
      <c r="J19" s="5"/>
      <c r="K19" s="43">
        <v>0</v>
      </c>
      <c r="L19" s="6"/>
      <c r="N19" s="5">
        <v>18</v>
      </c>
      <c r="O19" s="43">
        <v>83</v>
      </c>
      <c r="P19" s="6">
        <v>7.22</v>
      </c>
      <c r="R19" s="5"/>
      <c r="S19" s="43">
        <v>0</v>
      </c>
      <c r="T19" s="6"/>
      <c r="V19" s="5"/>
      <c r="W19" s="43">
        <v>0</v>
      </c>
      <c r="X19" s="6"/>
      <c r="Z19" s="5">
        <v>15</v>
      </c>
      <c r="AA19" s="43">
        <v>86</v>
      </c>
      <c r="AB19" s="6">
        <v>7.51</v>
      </c>
      <c r="AD19" s="5">
        <v>17</v>
      </c>
      <c r="AE19" s="23">
        <v>260</v>
      </c>
      <c r="AF19" s="23">
        <v>260</v>
      </c>
    </row>
    <row r="20" spans="1:32" x14ac:dyDescent="0.2">
      <c r="A20" s="5" t="s">
        <v>156</v>
      </c>
      <c r="B20" s="5" t="s">
        <v>157</v>
      </c>
      <c r="C20" s="5" t="s">
        <v>113</v>
      </c>
      <c r="D20" s="5" t="s">
        <v>27</v>
      </c>
      <c r="F20" s="5">
        <v>14</v>
      </c>
      <c r="G20" s="43">
        <v>87</v>
      </c>
      <c r="H20" s="6">
        <v>10.24</v>
      </c>
      <c r="I20" s="10"/>
      <c r="J20" s="5">
        <v>14</v>
      </c>
      <c r="K20" s="43">
        <v>87</v>
      </c>
      <c r="L20" s="6">
        <v>7.14</v>
      </c>
      <c r="N20" s="5"/>
      <c r="O20" s="43">
        <v>0</v>
      </c>
      <c r="P20" s="6"/>
      <c r="R20" s="5">
        <v>15</v>
      </c>
      <c r="S20" s="43">
        <v>86</v>
      </c>
      <c r="T20" s="6">
        <v>7.11</v>
      </c>
      <c r="V20" s="5"/>
      <c r="W20" s="43">
        <v>0</v>
      </c>
      <c r="X20" s="6"/>
      <c r="Z20" s="5">
        <v>16</v>
      </c>
      <c r="AA20" s="43">
        <v>85</v>
      </c>
      <c r="AB20" s="6">
        <v>7.54</v>
      </c>
      <c r="AD20" s="5">
        <v>17</v>
      </c>
      <c r="AE20" s="23">
        <v>345</v>
      </c>
      <c r="AF20" s="23">
        <v>260</v>
      </c>
    </row>
    <row r="21" spans="1:32" x14ac:dyDescent="0.2">
      <c r="A21" s="30" t="s">
        <v>149</v>
      </c>
      <c r="B21" s="30" t="s">
        <v>150</v>
      </c>
      <c r="C21" s="5" t="s">
        <v>113</v>
      </c>
      <c r="D21" s="5" t="s">
        <v>23</v>
      </c>
      <c r="F21" s="5">
        <v>13</v>
      </c>
      <c r="G21" s="43">
        <v>88</v>
      </c>
      <c r="H21" s="6">
        <v>10.210000000000001</v>
      </c>
      <c r="I21" s="10"/>
      <c r="J21" s="5">
        <v>20</v>
      </c>
      <c r="K21" s="43">
        <v>81</v>
      </c>
      <c r="L21" s="6">
        <v>7.25</v>
      </c>
      <c r="N21" s="5">
        <v>17</v>
      </c>
      <c r="O21" s="43">
        <v>84</v>
      </c>
      <c r="P21" s="6">
        <v>7.16</v>
      </c>
      <c r="R21" s="5"/>
      <c r="S21" s="43">
        <v>0</v>
      </c>
      <c r="T21" s="6"/>
      <c r="V21" s="5"/>
      <c r="W21" s="43">
        <v>0</v>
      </c>
      <c r="X21" s="6"/>
      <c r="Z21" s="5">
        <v>17</v>
      </c>
      <c r="AA21" s="43">
        <v>84</v>
      </c>
      <c r="AB21" s="6">
        <v>7.56</v>
      </c>
      <c r="AD21" s="5">
        <v>20</v>
      </c>
      <c r="AE21" s="23">
        <v>337</v>
      </c>
      <c r="AF21" s="23">
        <v>256</v>
      </c>
    </row>
    <row r="22" spans="1:32" x14ac:dyDescent="0.2">
      <c r="A22" s="30" t="s">
        <v>153</v>
      </c>
      <c r="B22" s="30" t="s">
        <v>139</v>
      </c>
      <c r="C22" s="5" t="s">
        <v>113</v>
      </c>
      <c r="D22" s="5" t="s">
        <v>28</v>
      </c>
      <c r="F22" s="5">
        <v>18</v>
      </c>
      <c r="G22" s="43">
        <v>83</v>
      </c>
      <c r="H22" s="6">
        <v>10.44</v>
      </c>
      <c r="I22" s="10"/>
      <c r="J22" s="5"/>
      <c r="K22" s="43">
        <v>0</v>
      </c>
      <c r="L22" s="6"/>
      <c r="N22" s="5"/>
      <c r="O22" s="43">
        <v>0</v>
      </c>
      <c r="P22" s="6"/>
      <c r="R22" s="5">
        <v>18</v>
      </c>
      <c r="S22" s="43">
        <v>83</v>
      </c>
      <c r="T22" s="6">
        <v>7.31</v>
      </c>
      <c r="V22" s="5"/>
      <c r="W22" s="43">
        <v>0</v>
      </c>
      <c r="X22" s="6"/>
      <c r="Z22" s="5">
        <v>18</v>
      </c>
      <c r="AA22" s="43">
        <v>83</v>
      </c>
      <c r="AB22" s="6">
        <v>8.07</v>
      </c>
      <c r="AD22" s="5">
        <v>22</v>
      </c>
      <c r="AE22" s="23">
        <v>249</v>
      </c>
      <c r="AF22" s="23">
        <v>249</v>
      </c>
    </row>
    <row r="23" spans="1:32" x14ac:dyDescent="0.2">
      <c r="A23" s="5" t="s">
        <v>774</v>
      </c>
      <c r="B23" s="5" t="s">
        <v>183</v>
      </c>
      <c r="C23" s="5" t="s">
        <v>113</v>
      </c>
      <c r="D23" s="7" t="s">
        <v>38</v>
      </c>
      <c r="F23" s="5"/>
      <c r="G23" s="43">
        <v>0</v>
      </c>
      <c r="H23" s="6"/>
      <c r="I23" s="10"/>
      <c r="J23" s="5"/>
      <c r="K23" s="43">
        <v>0</v>
      </c>
      <c r="L23" s="6"/>
      <c r="N23" s="5"/>
      <c r="O23" s="43">
        <v>0</v>
      </c>
      <c r="P23" s="6"/>
      <c r="R23" s="5"/>
      <c r="S23" s="43">
        <v>0</v>
      </c>
      <c r="T23" s="6"/>
      <c r="V23" s="5"/>
      <c r="W23" s="43">
        <v>0</v>
      </c>
      <c r="X23" s="6"/>
      <c r="Z23" s="5">
        <v>19</v>
      </c>
      <c r="AA23" s="43">
        <v>82</v>
      </c>
      <c r="AB23" s="6">
        <v>8.06</v>
      </c>
      <c r="AD23" s="5">
        <v>48</v>
      </c>
      <c r="AE23" s="23">
        <v>82</v>
      </c>
      <c r="AF23" s="23">
        <v>82</v>
      </c>
    </row>
    <row r="24" spans="1:32" x14ac:dyDescent="0.2">
      <c r="A24" s="5" t="s">
        <v>171</v>
      </c>
      <c r="B24" s="5" t="s">
        <v>170</v>
      </c>
      <c r="C24" s="5" t="s">
        <v>113</v>
      </c>
      <c r="D24" s="5" t="s">
        <v>33</v>
      </c>
      <c r="F24" s="5">
        <v>15</v>
      </c>
      <c r="G24" s="43">
        <v>86</v>
      </c>
      <c r="H24" s="6">
        <v>10.29</v>
      </c>
      <c r="I24" s="10"/>
      <c r="J24" s="5"/>
      <c r="K24" s="43">
        <v>0</v>
      </c>
      <c r="L24" s="6"/>
      <c r="N24" s="5"/>
      <c r="O24" s="43">
        <v>0</v>
      </c>
      <c r="P24" s="6"/>
      <c r="R24" s="5"/>
      <c r="S24" s="43">
        <v>0</v>
      </c>
      <c r="T24" s="6"/>
      <c r="V24" s="5"/>
      <c r="W24" s="43">
        <v>0</v>
      </c>
      <c r="X24" s="6"/>
      <c r="Z24" s="5">
        <v>20</v>
      </c>
      <c r="AA24" s="43">
        <v>81</v>
      </c>
      <c r="AB24" s="6">
        <v>8.08</v>
      </c>
      <c r="AD24" s="5">
        <v>30</v>
      </c>
      <c r="AE24" s="23">
        <v>167</v>
      </c>
      <c r="AF24" s="23">
        <v>167</v>
      </c>
    </row>
    <row r="25" spans="1:32" x14ac:dyDescent="0.2">
      <c r="A25" s="5" t="s">
        <v>200</v>
      </c>
      <c r="B25" s="5" t="s">
        <v>201</v>
      </c>
      <c r="C25" s="5" t="s">
        <v>113</v>
      </c>
      <c r="D25" s="5" t="s">
        <v>43</v>
      </c>
      <c r="F25" s="5"/>
      <c r="G25" s="43">
        <v>0</v>
      </c>
      <c r="H25" s="6"/>
      <c r="I25" s="10"/>
      <c r="J25" s="5">
        <v>18</v>
      </c>
      <c r="K25" s="43">
        <v>83</v>
      </c>
      <c r="L25" s="6">
        <v>7.22</v>
      </c>
      <c r="N25" s="5">
        <v>16</v>
      </c>
      <c r="O25" s="43">
        <v>85</v>
      </c>
      <c r="P25" s="6">
        <v>7.14</v>
      </c>
      <c r="R25" s="5"/>
      <c r="S25" s="43">
        <v>0</v>
      </c>
      <c r="T25" s="6"/>
      <c r="V25" s="5"/>
      <c r="W25" s="43">
        <v>0</v>
      </c>
      <c r="X25" s="6"/>
      <c r="Z25" s="5">
        <v>21</v>
      </c>
      <c r="AA25" s="43">
        <v>80</v>
      </c>
      <c r="AB25" s="6">
        <v>8.14</v>
      </c>
      <c r="AD25" s="5">
        <v>23</v>
      </c>
      <c r="AE25" s="23">
        <v>248</v>
      </c>
      <c r="AF25" s="23">
        <v>248</v>
      </c>
    </row>
    <row r="26" spans="1:32" x14ac:dyDescent="0.2">
      <c r="A26" s="5" t="s">
        <v>408</v>
      </c>
      <c r="B26" s="5" t="s">
        <v>154</v>
      </c>
      <c r="C26" s="5" t="s">
        <v>113</v>
      </c>
      <c r="D26" s="5" t="s">
        <v>27</v>
      </c>
      <c r="F26" s="5">
        <v>32</v>
      </c>
      <c r="G26" s="43">
        <v>69</v>
      </c>
      <c r="H26" s="6">
        <v>11.32</v>
      </c>
      <c r="I26" s="10"/>
      <c r="J26" s="5"/>
      <c r="K26" s="43">
        <v>0</v>
      </c>
      <c r="L26" s="6"/>
      <c r="N26" s="5">
        <v>32</v>
      </c>
      <c r="O26" s="43">
        <v>69</v>
      </c>
      <c r="P26" s="6">
        <v>9.27</v>
      </c>
      <c r="R26" s="5">
        <v>28</v>
      </c>
      <c r="S26" s="43">
        <v>73</v>
      </c>
      <c r="T26" s="6">
        <v>9.06</v>
      </c>
      <c r="V26" s="5"/>
      <c r="W26" s="43">
        <v>0</v>
      </c>
      <c r="X26" s="6"/>
      <c r="Z26" s="5">
        <v>22</v>
      </c>
      <c r="AA26" s="43">
        <v>79</v>
      </c>
      <c r="AB26" s="6">
        <v>8.17</v>
      </c>
      <c r="AD26" s="5">
        <v>26</v>
      </c>
      <c r="AE26" s="23">
        <v>290</v>
      </c>
      <c r="AF26" s="23">
        <v>221</v>
      </c>
    </row>
    <row r="27" spans="1:32" x14ac:dyDescent="0.2">
      <c r="A27" s="30" t="s">
        <v>153</v>
      </c>
      <c r="B27" s="30" t="s">
        <v>154</v>
      </c>
      <c r="C27" s="5" t="s">
        <v>113</v>
      </c>
      <c r="D27" s="5" t="s">
        <v>28</v>
      </c>
      <c r="F27" s="5">
        <v>21</v>
      </c>
      <c r="G27" s="43">
        <v>80</v>
      </c>
      <c r="H27" s="6">
        <v>10.54</v>
      </c>
      <c r="I27" s="10"/>
      <c r="J27" s="5"/>
      <c r="K27" s="43">
        <v>0</v>
      </c>
      <c r="L27" s="6"/>
      <c r="N27" s="5"/>
      <c r="O27" s="43">
        <v>0</v>
      </c>
      <c r="P27" s="6"/>
      <c r="R27" s="5">
        <v>23</v>
      </c>
      <c r="S27" s="43">
        <v>78</v>
      </c>
      <c r="T27" s="6">
        <v>7.55</v>
      </c>
      <c r="V27" s="5"/>
      <c r="W27" s="43">
        <v>0</v>
      </c>
      <c r="X27" s="6"/>
      <c r="Z27" s="5">
        <v>23</v>
      </c>
      <c r="AA27" s="43">
        <v>78</v>
      </c>
      <c r="AB27" s="6">
        <v>8.2100000000000009</v>
      </c>
      <c r="AD27" s="5">
        <v>24</v>
      </c>
      <c r="AE27" s="23">
        <v>236</v>
      </c>
      <c r="AF27" s="23">
        <v>236</v>
      </c>
    </row>
    <row r="28" spans="1:32" x14ac:dyDescent="0.2">
      <c r="A28" s="5" t="s">
        <v>540</v>
      </c>
      <c r="B28" s="5" t="s">
        <v>598</v>
      </c>
      <c r="C28" s="5" t="s">
        <v>113</v>
      </c>
      <c r="D28" s="5" t="s">
        <v>118</v>
      </c>
      <c r="F28" s="5">
        <v>35</v>
      </c>
      <c r="G28" s="43">
        <v>66</v>
      </c>
      <c r="H28" s="6">
        <v>12.01</v>
      </c>
      <c r="I28" s="10"/>
      <c r="J28" s="5">
        <v>30</v>
      </c>
      <c r="K28" s="43">
        <v>71</v>
      </c>
      <c r="L28" s="6">
        <v>8.3800000000000008</v>
      </c>
      <c r="N28" s="5">
        <v>31</v>
      </c>
      <c r="O28" s="43">
        <v>70</v>
      </c>
      <c r="P28" s="6">
        <v>9.11</v>
      </c>
      <c r="R28" s="5">
        <v>31</v>
      </c>
      <c r="S28" s="43">
        <v>70</v>
      </c>
      <c r="T28" s="6">
        <v>10.27</v>
      </c>
      <c r="V28" s="5"/>
      <c r="W28" s="43">
        <v>0</v>
      </c>
      <c r="X28" s="6"/>
      <c r="Z28" s="5">
        <v>24</v>
      </c>
      <c r="AA28" s="43">
        <v>77</v>
      </c>
      <c r="AB28" s="6">
        <v>8.26</v>
      </c>
      <c r="AD28" s="5">
        <v>27</v>
      </c>
      <c r="AE28" s="23">
        <v>354</v>
      </c>
      <c r="AF28" s="23">
        <v>218</v>
      </c>
    </row>
    <row r="29" spans="1:32" x14ac:dyDescent="0.2">
      <c r="A29" s="30" t="s">
        <v>136</v>
      </c>
      <c r="B29" s="30" t="s">
        <v>137</v>
      </c>
      <c r="C29" s="5" t="s">
        <v>113</v>
      </c>
      <c r="D29" s="5" t="s">
        <v>21</v>
      </c>
      <c r="F29" s="5"/>
      <c r="G29" s="43">
        <v>0</v>
      </c>
      <c r="H29" s="6"/>
      <c r="I29" s="10"/>
      <c r="J29" s="5">
        <v>27</v>
      </c>
      <c r="K29" s="43">
        <v>74</v>
      </c>
      <c r="L29" s="6">
        <v>8.16</v>
      </c>
      <c r="N29" s="5">
        <v>28</v>
      </c>
      <c r="O29" s="43">
        <v>73</v>
      </c>
      <c r="P29" s="6">
        <v>8.1300000000000008</v>
      </c>
      <c r="R29" s="5">
        <v>26</v>
      </c>
      <c r="S29" s="43">
        <v>75</v>
      </c>
      <c r="T29" s="6">
        <v>8.2100000000000009</v>
      </c>
      <c r="V29" s="5"/>
      <c r="W29" s="43">
        <v>0</v>
      </c>
      <c r="X29" s="6"/>
      <c r="Z29" s="5">
        <v>25</v>
      </c>
      <c r="AA29" s="43">
        <v>76</v>
      </c>
      <c r="AB29" s="6">
        <v>8.34</v>
      </c>
      <c r="AD29" s="5">
        <v>25</v>
      </c>
      <c r="AE29" s="23">
        <v>298</v>
      </c>
      <c r="AF29" s="23">
        <v>225</v>
      </c>
    </row>
    <row r="30" spans="1:32" ht="13.5" customHeight="1" x14ac:dyDescent="0.2">
      <c r="A30" s="5" t="s">
        <v>175</v>
      </c>
      <c r="B30" s="5" t="s">
        <v>176</v>
      </c>
      <c r="C30" s="5" t="s">
        <v>113</v>
      </c>
      <c r="D30" s="5" t="s">
        <v>33</v>
      </c>
      <c r="F30" s="5"/>
      <c r="G30" s="43">
        <v>0</v>
      </c>
      <c r="H30" s="6"/>
      <c r="I30" s="10"/>
      <c r="J30" s="5"/>
      <c r="K30" s="43">
        <v>0</v>
      </c>
      <c r="L30" s="6"/>
      <c r="N30" s="5"/>
      <c r="O30" s="43">
        <v>0</v>
      </c>
      <c r="P30" s="6"/>
      <c r="R30" s="5"/>
      <c r="S30" s="43">
        <v>0</v>
      </c>
      <c r="T30" s="6"/>
      <c r="V30" s="5"/>
      <c r="W30" s="43">
        <v>0</v>
      </c>
      <c r="X30" s="6"/>
      <c r="Z30" s="5">
        <v>26</v>
      </c>
      <c r="AA30" s="43">
        <v>75</v>
      </c>
      <c r="AB30" s="6">
        <v>8.43</v>
      </c>
      <c r="AD30" s="5">
        <v>66</v>
      </c>
      <c r="AE30" s="23">
        <v>75</v>
      </c>
      <c r="AF30" s="23">
        <v>75</v>
      </c>
    </row>
    <row r="31" spans="1:32" x14ac:dyDescent="0.2">
      <c r="A31" s="5" t="s">
        <v>592</v>
      </c>
      <c r="B31" s="5" t="s">
        <v>323</v>
      </c>
      <c r="C31" s="5" t="s">
        <v>113</v>
      </c>
      <c r="D31" s="5" t="s">
        <v>33</v>
      </c>
      <c r="F31" s="5"/>
      <c r="G31" s="43">
        <v>0</v>
      </c>
      <c r="H31" s="6"/>
      <c r="I31" s="10"/>
      <c r="J31" s="5"/>
      <c r="K31" s="43">
        <v>0</v>
      </c>
      <c r="L31" s="6"/>
      <c r="N31" s="5"/>
      <c r="O31" s="43">
        <v>0</v>
      </c>
      <c r="P31" s="6"/>
      <c r="R31" s="5"/>
      <c r="S31" s="43">
        <v>0</v>
      </c>
      <c r="T31" s="6"/>
      <c r="V31" s="5"/>
      <c r="W31" s="43">
        <v>0</v>
      </c>
      <c r="X31" s="6"/>
      <c r="Z31" s="5">
        <v>27</v>
      </c>
      <c r="AA31" s="43">
        <v>74</v>
      </c>
      <c r="AB31" s="6">
        <v>9.06</v>
      </c>
      <c r="AD31" s="5">
        <v>69</v>
      </c>
      <c r="AE31" s="23">
        <v>74</v>
      </c>
      <c r="AF31" s="23">
        <v>74</v>
      </c>
    </row>
    <row r="32" spans="1:32" x14ac:dyDescent="0.2">
      <c r="A32" s="5" t="s">
        <v>702</v>
      </c>
      <c r="B32" s="5" t="s">
        <v>701</v>
      </c>
      <c r="C32" s="5" t="s">
        <v>113</v>
      </c>
      <c r="D32" s="5" t="s">
        <v>43</v>
      </c>
      <c r="F32" s="5"/>
      <c r="G32" s="43">
        <v>0</v>
      </c>
      <c r="H32" s="6"/>
      <c r="I32" s="10"/>
      <c r="J32" s="5">
        <v>29</v>
      </c>
      <c r="K32" s="43">
        <v>72</v>
      </c>
      <c r="L32" s="6">
        <v>8.32</v>
      </c>
      <c r="N32" s="5">
        <v>29</v>
      </c>
      <c r="O32" s="43">
        <v>72</v>
      </c>
      <c r="P32" s="6">
        <v>8.1999999999999993</v>
      </c>
      <c r="R32" s="5"/>
      <c r="S32" s="43">
        <v>0</v>
      </c>
      <c r="T32" s="6"/>
      <c r="V32" s="5"/>
      <c r="W32" s="43">
        <v>0</v>
      </c>
      <c r="X32" s="6"/>
      <c r="Z32" s="5">
        <v>28</v>
      </c>
      <c r="AA32" s="43">
        <v>73</v>
      </c>
      <c r="AB32" s="6">
        <v>9.1</v>
      </c>
      <c r="AD32" s="5">
        <v>28</v>
      </c>
      <c r="AE32" s="23">
        <v>217</v>
      </c>
      <c r="AF32" s="23">
        <v>217</v>
      </c>
    </row>
    <row r="33" spans="1:32" x14ac:dyDescent="0.2">
      <c r="A33" s="5" t="s">
        <v>775</v>
      </c>
      <c r="B33" s="5" t="s">
        <v>330</v>
      </c>
      <c r="C33" s="5" t="s">
        <v>113</v>
      </c>
      <c r="D33" s="7" t="s">
        <v>38</v>
      </c>
      <c r="F33" s="5"/>
      <c r="G33" s="43">
        <v>0</v>
      </c>
      <c r="H33" s="6"/>
      <c r="I33" s="10"/>
      <c r="J33" s="5"/>
      <c r="K33" s="43">
        <v>0</v>
      </c>
      <c r="L33" s="6"/>
      <c r="N33" s="5"/>
      <c r="O33" s="43">
        <v>0</v>
      </c>
      <c r="P33" s="6"/>
      <c r="R33" s="5"/>
      <c r="S33" s="43">
        <v>0</v>
      </c>
      <c r="T33" s="6"/>
      <c r="V33" s="5"/>
      <c r="W33" s="43">
        <v>0</v>
      </c>
      <c r="X33" s="6"/>
      <c r="Z33" s="5">
        <v>29</v>
      </c>
      <c r="AA33" s="43">
        <v>72</v>
      </c>
      <c r="AB33" s="6">
        <v>9.11</v>
      </c>
      <c r="AD33" s="5">
        <v>71</v>
      </c>
      <c r="AE33" s="23">
        <v>72</v>
      </c>
      <c r="AF33" s="23">
        <v>72</v>
      </c>
    </row>
    <row r="34" spans="1:32" x14ac:dyDescent="0.2">
      <c r="A34" s="5" t="s">
        <v>773</v>
      </c>
      <c r="B34" s="5" t="s">
        <v>262</v>
      </c>
      <c r="C34" s="5" t="s">
        <v>113</v>
      </c>
      <c r="D34" s="5" t="s">
        <v>118</v>
      </c>
      <c r="F34" s="5"/>
      <c r="G34" s="43">
        <v>0</v>
      </c>
      <c r="H34" s="6"/>
      <c r="I34" s="10"/>
      <c r="J34" s="5"/>
      <c r="K34" s="43">
        <v>0</v>
      </c>
      <c r="L34" s="6"/>
      <c r="N34" s="5"/>
      <c r="O34" s="43">
        <v>0</v>
      </c>
      <c r="P34" s="6"/>
      <c r="R34" s="5"/>
      <c r="S34" s="43">
        <v>0</v>
      </c>
      <c r="T34" s="6"/>
      <c r="V34" s="5"/>
      <c r="W34" s="43">
        <v>0</v>
      </c>
      <c r="X34" s="6"/>
      <c r="Z34" s="5">
        <v>30</v>
      </c>
      <c r="AA34" s="43">
        <v>71</v>
      </c>
      <c r="AB34" s="6">
        <v>9.33</v>
      </c>
      <c r="AD34" s="5">
        <v>73</v>
      </c>
      <c r="AE34" s="23">
        <v>71</v>
      </c>
      <c r="AF34" s="23">
        <v>71</v>
      </c>
    </row>
    <row r="35" spans="1:32" x14ac:dyDescent="0.2">
      <c r="A35" s="5" t="s">
        <v>165</v>
      </c>
      <c r="B35" s="5" t="s">
        <v>166</v>
      </c>
      <c r="C35" s="5" t="s">
        <v>113</v>
      </c>
      <c r="D35" s="5" t="s">
        <v>103</v>
      </c>
      <c r="F35" s="5">
        <v>3</v>
      </c>
      <c r="G35" s="43">
        <v>98</v>
      </c>
      <c r="H35" s="6">
        <v>9.2100000000000009</v>
      </c>
      <c r="I35" s="10"/>
      <c r="J35" s="5">
        <v>3</v>
      </c>
      <c r="K35" s="43">
        <v>98</v>
      </c>
      <c r="L35" s="6">
        <v>6.45</v>
      </c>
      <c r="N35" s="5">
        <v>5</v>
      </c>
      <c r="O35" s="43">
        <v>96</v>
      </c>
      <c r="P35" s="6">
        <v>6.34</v>
      </c>
      <c r="R35" s="5">
        <v>11</v>
      </c>
      <c r="S35" s="43">
        <v>90</v>
      </c>
      <c r="T35" s="6">
        <v>6.59</v>
      </c>
      <c r="V35" s="5"/>
      <c r="W35" s="43">
        <v>0</v>
      </c>
      <c r="X35" s="6"/>
      <c r="Z35" s="5"/>
      <c r="AA35" s="43">
        <v>0</v>
      </c>
      <c r="AB35" s="6"/>
      <c r="AD35" s="5">
        <v>4</v>
      </c>
      <c r="AE35" s="23">
        <v>382</v>
      </c>
      <c r="AF35" s="23">
        <v>292</v>
      </c>
    </row>
    <row r="36" spans="1:32" x14ac:dyDescent="0.2">
      <c r="A36" s="5" t="s">
        <v>351</v>
      </c>
      <c r="B36" s="5" t="s">
        <v>221</v>
      </c>
      <c r="C36" s="5" t="s">
        <v>113</v>
      </c>
      <c r="D36" s="5" t="s">
        <v>117</v>
      </c>
      <c r="F36" s="5"/>
      <c r="G36" s="43">
        <v>0</v>
      </c>
      <c r="H36" s="6"/>
      <c r="I36" s="10"/>
      <c r="J36" s="5">
        <v>7</v>
      </c>
      <c r="K36" s="43">
        <v>94</v>
      </c>
      <c r="L36" s="6">
        <v>7.02</v>
      </c>
      <c r="N36" s="5">
        <v>6</v>
      </c>
      <c r="O36" s="43">
        <v>95</v>
      </c>
      <c r="P36" s="6">
        <v>6.38</v>
      </c>
      <c r="R36" s="5">
        <v>2</v>
      </c>
      <c r="S36" s="43">
        <v>99</v>
      </c>
      <c r="T36" s="6">
        <v>6.34</v>
      </c>
      <c r="V36" s="5"/>
      <c r="W36" s="43">
        <v>0</v>
      </c>
      <c r="X36" s="6"/>
      <c r="Z36" s="5"/>
      <c r="AA36" s="43">
        <v>0</v>
      </c>
      <c r="AB36" s="6"/>
      <c r="AD36" s="5">
        <v>6</v>
      </c>
      <c r="AE36" s="23">
        <v>288</v>
      </c>
      <c r="AF36" s="23">
        <v>288</v>
      </c>
    </row>
    <row r="37" spans="1:32" x14ac:dyDescent="0.2">
      <c r="A37" s="5" t="s">
        <v>293</v>
      </c>
      <c r="B37" s="5" t="s">
        <v>616</v>
      </c>
      <c r="C37" s="5" t="s">
        <v>113</v>
      </c>
      <c r="D37" s="5" t="s">
        <v>103</v>
      </c>
      <c r="F37" s="5">
        <v>4</v>
      </c>
      <c r="G37" s="43">
        <v>97</v>
      </c>
      <c r="H37" s="6">
        <v>9.25</v>
      </c>
      <c r="I37" s="10"/>
      <c r="J37" s="5">
        <v>6</v>
      </c>
      <c r="K37" s="43">
        <v>95</v>
      </c>
      <c r="L37" s="6">
        <v>6.58</v>
      </c>
      <c r="N37" s="5">
        <v>9</v>
      </c>
      <c r="O37" s="43">
        <v>92</v>
      </c>
      <c r="P37" s="6">
        <v>6.43</v>
      </c>
      <c r="R37" s="5"/>
      <c r="S37" s="43">
        <v>0</v>
      </c>
      <c r="T37" s="6"/>
      <c r="V37" s="5"/>
      <c r="W37" s="43">
        <v>0</v>
      </c>
      <c r="X37" s="6"/>
      <c r="Z37" s="5"/>
      <c r="AA37" s="43">
        <v>0</v>
      </c>
      <c r="AB37" s="6"/>
      <c r="AD37" s="5">
        <v>8</v>
      </c>
      <c r="AE37" s="23">
        <v>284</v>
      </c>
      <c r="AF37" s="23">
        <v>284</v>
      </c>
    </row>
    <row r="38" spans="1:32" x14ac:dyDescent="0.2">
      <c r="A38" s="30" t="s">
        <v>151</v>
      </c>
      <c r="B38" s="30" t="s">
        <v>758</v>
      </c>
      <c r="C38" s="5" t="s">
        <v>113</v>
      </c>
      <c r="D38" s="5" t="s">
        <v>23</v>
      </c>
      <c r="F38" s="5"/>
      <c r="G38" s="43">
        <v>0</v>
      </c>
      <c r="H38" s="6"/>
      <c r="I38" s="10"/>
      <c r="J38" s="5">
        <v>9</v>
      </c>
      <c r="K38" s="43">
        <v>92</v>
      </c>
      <c r="L38" s="6">
        <v>7.04</v>
      </c>
      <c r="N38" s="5">
        <v>7</v>
      </c>
      <c r="O38" s="43">
        <v>94</v>
      </c>
      <c r="P38" s="6">
        <v>6.4</v>
      </c>
      <c r="R38" s="5">
        <v>8</v>
      </c>
      <c r="S38" s="43">
        <v>93</v>
      </c>
      <c r="T38" s="6">
        <v>6.53</v>
      </c>
      <c r="V38" s="5"/>
      <c r="W38" s="43">
        <v>0</v>
      </c>
      <c r="X38" s="6"/>
      <c r="Z38" s="5"/>
      <c r="AA38" s="43">
        <v>0</v>
      </c>
      <c r="AB38" s="6"/>
      <c r="AD38" s="5">
        <v>11</v>
      </c>
      <c r="AE38" s="23">
        <v>279</v>
      </c>
      <c r="AF38" s="23">
        <v>279</v>
      </c>
    </row>
    <row r="39" spans="1:32" x14ac:dyDescent="0.2">
      <c r="A39" s="5" t="s">
        <v>202</v>
      </c>
      <c r="B39" s="5" t="s">
        <v>203</v>
      </c>
      <c r="C39" s="5" t="s">
        <v>113</v>
      </c>
      <c r="D39" s="5" t="s">
        <v>43</v>
      </c>
      <c r="F39" s="5">
        <v>9</v>
      </c>
      <c r="G39" s="43">
        <v>92</v>
      </c>
      <c r="H39" s="6">
        <v>9.49</v>
      </c>
      <c r="I39" s="10"/>
      <c r="J39" s="5"/>
      <c r="K39" s="43">
        <v>0</v>
      </c>
      <c r="L39" s="6"/>
      <c r="N39" s="5">
        <v>14</v>
      </c>
      <c r="O39" s="43">
        <v>87</v>
      </c>
      <c r="P39" s="6">
        <v>6.5</v>
      </c>
      <c r="R39" s="5">
        <v>12</v>
      </c>
      <c r="S39" s="43">
        <v>89</v>
      </c>
      <c r="T39" s="6">
        <v>7.01</v>
      </c>
      <c r="V39" s="5"/>
      <c r="W39" s="43">
        <v>0</v>
      </c>
      <c r="X39" s="6"/>
      <c r="Z39" s="5"/>
      <c r="AA39" s="43">
        <v>0</v>
      </c>
      <c r="AB39" s="6"/>
      <c r="AD39" s="5">
        <v>14</v>
      </c>
      <c r="AE39" s="23">
        <v>268</v>
      </c>
      <c r="AF39" s="23">
        <v>268</v>
      </c>
    </row>
    <row r="40" spans="1:32" x14ac:dyDescent="0.2">
      <c r="A40" s="5" t="s">
        <v>194</v>
      </c>
      <c r="B40" s="5" t="s">
        <v>195</v>
      </c>
      <c r="C40" s="5" t="s">
        <v>113</v>
      </c>
      <c r="D40" s="5" t="s">
        <v>43</v>
      </c>
      <c r="F40" s="5">
        <v>12</v>
      </c>
      <c r="G40" s="43">
        <v>89</v>
      </c>
      <c r="H40" s="6">
        <v>10.199999999999999</v>
      </c>
      <c r="I40" s="10"/>
      <c r="J40" s="5">
        <v>19</v>
      </c>
      <c r="K40" s="43">
        <v>82</v>
      </c>
      <c r="L40" s="6">
        <v>7.23</v>
      </c>
      <c r="N40" s="5"/>
      <c r="O40" s="43">
        <v>0</v>
      </c>
      <c r="P40" s="6"/>
      <c r="R40" s="5">
        <v>9</v>
      </c>
      <c r="S40" s="43">
        <v>92</v>
      </c>
      <c r="T40" s="6">
        <v>6.53</v>
      </c>
      <c r="V40" s="5"/>
      <c r="W40" s="43">
        <v>0</v>
      </c>
      <c r="X40" s="6"/>
      <c r="Z40" s="5"/>
      <c r="AA40" s="43">
        <v>0</v>
      </c>
      <c r="AB40" s="6"/>
      <c r="AD40" s="5">
        <v>16</v>
      </c>
      <c r="AE40" s="23">
        <v>263</v>
      </c>
      <c r="AF40" s="23">
        <v>263</v>
      </c>
    </row>
    <row r="41" spans="1:32" x14ac:dyDescent="0.2">
      <c r="A41" s="30" t="s">
        <v>147</v>
      </c>
      <c r="B41" s="30" t="s">
        <v>148</v>
      </c>
      <c r="C41" s="5" t="s">
        <v>113</v>
      </c>
      <c r="D41" s="5" t="s">
        <v>23</v>
      </c>
      <c r="F41" s="5">
        <v>42</v>
      </c>
      <c r="G41" s="43">
        <v>59</v>
      </c>
      <c r="H41" s="6">
        <v>16.57</v>
      </c>
      <c r="I41" s="10"/>
      <c r="J41" s="5">
        <v>33</v>
      </c>
      <c r="K41" s="43">
        <v>68</v>
      </c>
      <c r="L41" s="6">
        <v>8.56</v>
      </c>
      <c r="N41" s="5">
        <v>27</v>
      </c>
      <c r="O41" s="43">
        <v>74</v>
      </c>
      <c r="P41" s="6">
        <v>8.1199999999999992</v>
      </c>
      <c r="R41" s="5"/>
      <c r="S41" s="43">
        <v>0</v>
      </c>
      <c r="T41" s="6"/>
      <c r="V41" s="5"/>
      <c r="W41" s="43">
        <v>0</v>
      </c>
      <c r="X41" s="6"/>
      <c r="Z41" s="5"/>
      <c r="AA41" s="43">
        <v>0</v>
      </c>
      <c r="AB41" s="6"/>
      <c r="AD41" s="5">
        <v>29</v>
      </c>
      <c r="AE41" s="23">
        <v>201</v>
      </c>
      <c r="AF41" s="23">
        <v>201</v>
      </c>
    </row>
    <row r="42" spans="1:32" x14ac:dyDescent="0.2">
      <c r="A42" s="5" t="s">
        <v>615</v>
      </c>
      <c r="B42" s="5" t="s">
        <v>183</v>
      </c>
      <c r="C42" s="5" t="s">
        <v>113</v>
      </c>
      <c r="D42" s="5" t="s">
        <v>16</v>
      </c>
      <c r="F42" s="5">
        <v>20</v>
      </c>
      <c r="G42" s="43">
        <v>81</v>
      </c>
      <c r="H42" s="6">
        <v>10.51</v>
      </c>
      <c r="I42" s="10"/>
      <c r="J42" s="5"/>
      <c r="K42" s="43">
        <v>0</v>
      </c>
      <c r="L42" s="6"/>
      <c r="N42" s="5">
        <v>20</v>
      </c>
      <c r="O42" s="43">
        <v>81</v>
      </c>
      <c r="P42" s="6">
        <v>7.38</v>
      </c>
      <c r="R42" s="5"/>
      <c r="S42" s="43">
        <v>0</v>
      </c>
      <c r="T42" s="6"/>
      <c r="V42" s="5"/>
      <c r="W42" s="43">
        <v>0</v>
      </c>
      <c r="X42" s="6"/>
      <c r="Z42" s="5"/>
      <c r="AA42" s="43">
        <v>0</v>
      </c>
      <c r="AB42" s="6"/>
      <c r="AD42" s="5">
        <v>31</v>
      </c>
      <c r="AE42" s="23">
        <v>162</v>
      </c>
      <c r="AF42" s="23">
        <v>162</v>
      </c>
    </row>
    <row r="43" spans="1:32" x14ac:dyDescent="0.2">
      <c r="A43" s="5" t="s">
        <v>618</v>
      </c>
      <c r="B43" s="5" t="s">
        <v>617</v>
      </c>
      <c r="C43" s="5" t="s">
        <v>113</v>
      </c>
      <c r="D43" s="5" t="s">
        <v>119</v>
      </c>
      <c r="F43" s="5">
        <v>24</v>
      </c>
      <c r="G43" s="43">
        <v>77</v>
      </c>
      <c r="H43" s="6">
        <v>11.01</v>
      </c>
      <c r="I43" s="10"/>
      <c r="J43" s="5"/>
      <c r="K43" s="43">
        <v>0</v>
      </c>
      <c r="L43" s="6"/>
      <c r="N43" s="5"/>
      <c r="O43" s="43">
        <v>0</v>
      </c>
      <c r="P43" s="6"/>
      <c r="R43" s="5">
        <v>17</v>
      </c>
      <c r="S43" s="43">
        <v>84</v>
      </c>
      <c r="T43" s="6">
        <v>7.3</v>
      </c>
      <c r="V43" s="5"/>
      <c r="W43" s="43">
        <v>0</v>
      </c>
      <c r="X43" s="6"/>
      <c r="Z43" s="5"/>
      <c r="AA43" s="43">
        <v>0</v>
      </c>
      <c r="AB43" s="6"/>
      <c r="AD43" s="5">
        <v>32</v>
      </c>
      <c r="AE43" s="23">
        <v>161</v>
      </c>
      <c r="AF43" s="23">
        <v>161</v>
      </c>
    </row>
    <row r="44" spans="1:32" x14ac:dyDescent="0.2">
      <c r="A44" s="30" t="s">
        <v>144</v>
      </c>
      <c r="B44" s="30" t="s">
        <v>145</v>
      </c>
      <c r="C44" s="5" t="s">
        <v>113</v>
      </c>
      <c r="D44" s="5" t="s">
        <v>23</v>
      </c>
      <c r="F44" s="5">
        <v>26</v>
      </c>
      <c r="G44" s="43">
        <v>75</v>
      </c>
      <c r="H44" s="6">
        <v>11.15</v>
      </c>
      <c r="I44" s="10"/>
      <c r="J44" s="5">
        <v>17</v>
      </c>
      <c r="K44" s="43">
        <v>84</v>
      </c>
      <c r="L44" s="6">
        <v>7.19</v>
      </c>
      <c r="N44" s="5"/>
      <c r="O44" s="43">
        <v>0</v>
      </c>
      <c r="P44" s="6"/>
      <c r="R44" s="5"/>
      <c r="S44" s="43">
        <v>0</v>
      </c>
      <c r="T44" s="6"/>
      <c r="V44" s="5"/>
      <c r="W44" s="43">
        <v>0</v>
      </c>
      <c r="X44" s="6"/>
      <c r="Z44" s="5"/>
      <c r="AA44" s="43">
        <v>0</v>
      </c>
      <c r="AB44" s="6"/>
      <c r="AD44" s="5">
        <v>33</v>
      </c>
      <c r="AE44" s="23">
        <v>159</v>
      </c>
      <c r="AF44" s="23">
        <v>159</v>
      </c>
    </row>
    <row r="45" spans="1:32" x14ac:dyDescent="0.2">
      <c r="A45" s="30" t="s">
        <v>142</v>
      </c>
      <c r="B45" s="30" t="s">
        <v>143</v>
      </c>
      <c r="C45" s="5" t="s">
        <v>113</v>
      </c>
      <c r="D45" s="5" t="s">
        <v>23</v>
      </c>
      <c r="F45" s="5">
        <v>27</v>
      </c>
      <c r="G45" s="43">
        <v>74</v>
      </c>
      <c r="H45" s="6">
        <v>11.17</v>
      </c>
      <c r="I45" s="10"/>
      <c r="J45" s="5">
        <v>24</v>
      </c>
      <c r="K45" s="43">
        <v>77</v>
      </c>
      <c r="L45" s="6">
        <v>7.53</v>
      </c>
      <c r="N45" s="5"/>
      <c r="O45" s="43">
        <v>0</v>
      </c>
      <c r="P45" s="6"/>
      <c r="R45" s="5"/>
      <c r="S45" s="43">
        <v>0</v>
      </c>
      <c r="T45" s="6"/>
      <c r="V45" s="5"/>
      <c r="W45" s="43">
        <v>0</v>
      </c>
      <c r="X45" s="6"/>
      <c r="Z45" s="5"/>
      <c r="AA45" s="43">
        <v>0</v>
      </c>
      <c r="AB45" s="6"/>
      <c r="AD45" s="5">
        <v>34</v>
      </c>
      <c r="AE45" s="23">
        <v>151</v>
      </c>
      <c r="AF45" s="23">
        <v>151</v>
      </c>
    </row>
    <row r="46" spans="1:32" x14ac:dyDescent="0.2">
      <c r="A46" s="5" t="s">
        <v>620</v>
      </c>
      <c r="B46" s="5" t="s">
        <v>619</v>
      </c>
      <c r="C46" s="5" t="s">
        <v>113</v>
      </c>
      <c r="D46" s="5" t="s">
        <v>40</v>
      </c>
      <c r="F46" s="5">
        <v>28</v>
      </c>
      <c r="G46" s="43">
        <v>73</v>
      </c>
      <c r="H46" s="6">
        <v>11.22</v>
      </c>
      <c r="I46" s="10"/>
      <c r="J46" s="5">
        <v>28</v>
      </c>
      <c r="K46" s="43">
        <v>73</v>
      </c>
      <c r="L46" s="6">
        <v>8.17</v>
      </c>
      <c r="N46" s="5"/>
      <c r="O46" s="43">
        <v>0</v>
      </c>
      <c r="P46" s="6"/>
      <c r="R46" s="5"/>
      <c r="S46" s="43">
        <v>0</v>
      </c>
      <c r="T46" s="6"/>
      <c r="V46" s="5"/>
      <c r="W46" s="43">
        <v>0</v>
      </c>
      <c r="X46" s="6"/>
      <c r="Z46" s="5"/>
      <c r="AA46" s="43">
        <v>0</v>
      </c>
      <c r="AB46" s="6"/>
      <c r="AD46" s="5">
        <v>35</v>
      </c>
      <c r="AE46" s="23">
        <v>146</v>
      </c>
      <c r="AF46" s="23">
        <v>146</v>
      </c>
    </row>
    <row r="47" spans="1:32" x14ac:dyDescent="0.2">
      <c r="A47" s="5" t="s">
        <v>184</v>
      </c>
      <c r="B47" s="5" t="s">
        <v>133</v>
      </c>
      <c r="C47" s="5" t="s">
        <v>113</v>
      </c>
      <c r="D47" s="5" t="s">
        <v>43</v>
      </c>
      <c r="F47" s="5">
        <v>29</v>
      </c>
      <c r="G47" s="43">
        <v>72</v>
      </c>
      <c r="H47" s="6">
        <v>11.28</v>
      </c>
      <c r="I47" s="10"/>
      <c r="J47" s="5">
        <v>35</v>
      </c>
      <c r="K47" s="43">
        <v>66</v>
      </c>
      <c r="L47" s="6">
        <v>10.29</v>
      </c>
      <c r="N47" s="5"/>
      <c r="O47" s="43">
        <v>0</v>
      </c>
      <c r="P47" s="6"/>
      <c r="R47" s="5"/>
      <c r="S47" s="43">
        <v>0</v>
      </c>
      <c r="T47" s="6"/>
      <c r="V47" s="5"/>
      <c r="W47" s="43">
        <v>0</v>
      </c>
      <c r="X47" s="6"/>
      <c r="Z47" s="5"/>
      <c r="AA47" s="43">
        <v>0</v>
      </c>
      <c r="AB47" s="6"/>
      <c r="AD47" s="5">
        <v>36</v>
      </c>
      <c r="AE47" s="23">
        <v>138</v>
      </c>
      <c r="AF47" s="23">
        <v>138</v>
      </c>
    </row>
    <row r="48" spans="1:32" x14ac:dyDescent="0.2">
      <c r="A48" s="5" t="s">
        <v>163</v>
      </c>
      <c r="B48" s="5" t="s">
        <v>164</v>
      </c>
      <c r="C48" s="5" t="s">
        <v>113</v>
      </c>
      <c r="D48" s="5" t="s">
        <v>103</v>
      </c>
      <c r="F48" s="5"/>
      <c r="G48" s="43">
        <v>0</v>
      </c>
      <c r="H48" s="6"/>
      <c r="I48" s="10"/>
      <c r="J48" s="5">
        <v>32</v>
      </c>
      <c r="K48" s="43">
        <v>69</v>
      </c>
      <c r="L48" s="6">
        <v>8.44</v>
      </c>
      <c r="N48" s="5">
        <v>33</v>
      </c>
      <c r="O48" s="43">
        <v>68</v>
      </c>
      <c r="P48" s="6">
        <v>9.48</v>
      </c>
      <c r="R48" s="5"/>
      <c r="S48" s="43">
        <v>0</v>
      </c>
      <c r="T48" s="6"/>
      <c r="V48" s="5"/>
      <c r="W48" s="43">
        <v>0</v>
      </c>
      <c r="X48" s="6"/>
      <c r="Z48" s="5"/>
      <c r="AA48" s="43">
        <v>0</v>
      </c>
      <c r="AB48" s="6"/>
      <c r="AD48" s="5">
        <v>37</v>
      </c>
      <c r="AE48" s="23">
        <v>137</v>
      </c>
      <c r="AF48" s="23">
        <v>137</v>
      </c>
    </row>
    <row r="49" spans="1:32" x14ac:dyDescent="0.2">
      <c r="A49" s="5" t="s">
        <v>612</v>
      </c>
      <c r="B49" s="5" t="s">
        <v>143</v>
      </c>
      <c r="C49" s="5" t="s">
        <v>113</v>
      </c>
      <c r="D49" s="5" t="s">
        <v>27</v>
      </c>
      <c r="F49" s="5">
        <v>39</v>
      </c>
      <c r="G49" s="43">
        <v>62</v>
      </c>
      <c r="H49" s="6">
        <v>13.14</v>
      </c>
      <c r="I49" s="10"/>
      <c r="J49" s="5">
        <v>31</v>
      </c>
      <c r="K49" s="43">
        <v>70</v>
      </c>
      <c r="L49" s="6">
        <v>8.42</v>
      </c>
      <c r="N49" s="5"/>
      <c r="O49" s="43">
        <v>0</v>
      </c>
      <c r="P49" s="6"/>
      <c r="R49" s="5"/>
      <c r="S49" s="43">
        <v>0</v>
      </c>
      <c r="T49" s="6"/>
      <c r="V49" s="5"/>
      <c r="W49" s="43">
        <v>0</v>
      </c>
      <c r="X49" s="6"/>
      <c r="Z49" s="5"/>
      <c r="AA49" s="43">
        <v>0</v>
      </c>
      <c r="AB49" s="6"/>
      <c r="AD49" s="5">
        <v>38</v>
      </c>
      <c r="AE49" s="23">
        <v>132</v>
      </c>
      <c r="AF49" s="23">
        <v>132</v>
      </c>
    </row>
    <row r="50" spans="1:32" x14ac:dyDescent="0.2">
      <c r="A50" s="5" t="s">
        <v>161</v>
      </c>
      <c r="B50" s="5" t="s">
        <v>162</v>
      </c>
      <c r="C50" s="5" t="s">
        <v>113</v>
      </c>
      <c r="D50" s="5" t="s">
        <v>116</v>
      </c>
      <c r="F50" s="5"/>
      <c r="G50" s="43">
        <v>0</v>
      </c>
      <c r="H50" s="6"/>
      <c r="I50" s="10"/>
      <c r="J50" s="5">
        <v>4</v>
      </c>
      <c r="K50" s="43">
        <v>97</v>
      </c>
      <c r="L50" s="6">
        <v>6.54</v>
      </c>
      <c r="N50" s="5"/>
      <c r="O50" s="43">
        <v>0</v>
      </c>
      <c r="P50" s="6"/>
      <c r="R50" s="5"/>
      <c r="S50" s="43">
        <v>0</v>
      </c>
      <c r="T50" s="6"/>
      <c r="V50" s="5"/>
      <c r="W50" s="43">
        <v>0</v>
      </c>
      <c r="X50" s="6"/>
      <c r="Z50" s="5"/>
      <c r="AA50" s="43">
        <v>0</v>
      </c>
      <c r="AB50" s="6"/>
      <c r="AD50" s="5">
        <v>39</v>
      </c>
      <c r="AE50" s="23">
        <v>97</v>
      </c>
      <c r="AF50" s="23">
        <v>97</v>
      </c>
    </row>
    <row r="51" spans="1:32" x14ac:dyDescent="0.2">
      <c r="A51" s="5" t="s">
        <v>589</v>
      </c>
      <c r="B51" s="5" t="s">
        <v>759</v>
      </c>
      <c r="C51" s="5" t="s">
        <v>113</v>
      </c>
      <c r="D51" s="5" t="s">
        <v>117</v>
      </c>
      <c r="F51" s="5"/>
      <c r="G51" s="43">
        <v>0</v>
      </c>
      <c r="H51" s="6"/>
      <c r="I51" s="10"/>
      <c r="J51" s="5"/>
      <c r="K51" s="43">
        <v>0</v>
      </c>
      <c r="L51" s="6"/>
      <c r="N51" s="5"/>
      <c r="O51" s="43">
        <v>0</v>
      </c>
      <c r="P51" s="6"/>
      <c r="R51" s="5">
        <v>7</v>
      </c>
      <c r="S51" s="43">
        <v>94</v>
      </c>
      <c r="T51" s="6">
        <v>6.48</v>
      </c>
      <c r="V51" s="5"/>
      <c r="W51" s="43">
        <v>0</v>
      </c>
      <c r="X51" s="6"/>
      <c r="Z51" s="5"/>
      <c r="AA51" s="43">
        <v>0</v>
      </c>
      <c r="AB51" s="6"/>
      <c r="AD51" s="5">
        <v>40</v>
      </c>
      <c r="AE51" s="23">
        <v>94</v>
      </c>
      <c r="AF51" s="23">
        <v>94</v>
      </c>
    </row>
    <row r="52" spans="1:32" x14ac:dyDescent="0.2">
      <c r="A52" s="5" t="s">
        <v>696</v>
      </c>
      <c r="B52" s="5" t="s">
        <v>694</v>
      </c>
      <c r="C52" s="5" t="s">
        <v>113</v>
      </c>
      <c r="D52" s="5" t="s">
        <v>23</v>
      </c>
      <c r="F52" s="5"/>
      <c r="G52" s="43">
        <v>0</v>
      </c>
      <c r="H52" s="6"/>
      <c r="I52" s="10"/>
      <c r="J52" s="5">
        <v>10</v>
      </c>
      <c r="K52" s="43">
        <v>91</v>
      </c>
      <c r="L52" s="6">
        <v>7.05</v>
      </c>
      <c r="N52" s="5"/>
      <c r="O52" s="43">
        <v>0</v>
      </c>
      <c r="P52" s="6"/>
      <c r="R52" s="5"/>
      <c r="S52" s="43">
        <v>0</v>
      </c>
      <c r="T52" s="6"/>
      <c r="V52" s="5"/>
      <c r="W52" s="43">
        <v>0</v>
      </c>
      <c r="X52" s="6"/>
      <c r="Z52" s="5"/>
      <c r="AA52" s="43">
        <v>0</v>
      </c>
      <c r="AB52" s="6"/>
      <c r="AD52" s="5">
        <v>42</v>
      </c>
      <c r="AE52" s="23">
        <v>91</v>
      </c>
      <c r="AF52" s="23">
        <v>91</v>
      </c>
    </row>
    <row r="53" spans="1:32" x14ac:dyDescent="0.2">
      <c r="A53" s="5" t="s">
        <v>588</v>
      </c>
      <c r="B53" s="5" t="s">
        <v>221</v>
      </c>
      <c r="C53" s="5" t="s">
        <v>113</v>
      </c>
      <c r="D53" s="5" t="s">
        <v>117</v>
      </c>
      <c r="F53" s="5"/>
      <c r="G53" s="43">
        <v>0</v>
      </c>
      <c r="H53" s="6"/>
      <c r="I53" s="10"/>
      <c r="J53" s="5"/>
      <c r="K53" s="43">
        <v>0</v>
      </c>
      <c r="L53" s="6"/>
      <c r="N53" s="5"/>
      <c r="O53" s="43">
        <v>0</v>
      </c>
      <c r="P53" s="6"/>
      <c r="R53" s="5">
        <v>10</v>
      </c>
      <c r="S53" s="43">
        <v>91</v>
      </c>
      <c r="T53" s="6">
        <v>6.57</v>
      </c>
      <c r="V53" s="5"/>
      <c r="W53" s="43">
        <v>0</v>
      </c>
      <c r="X53" s="6"/>
      <c r="Z53" s="5"/>
      <c r="AA53" s="43">
        <v>0</v>
      </c>
      <c r="AB53" s="6"/>
      <c r="AD53" s="5">
        <v>42</v>
      </c>
      <c r="AE53" s="23">
        <v>91</v>
      </c>
      <c r="AF53" s="23">
        <v>91</v>
      </c>
    </row>
    <row r="54" spans="1:32" x14ac:dyDescent="0.2">
      <c r="A54" s="5" t="s">
        <v>192</v>
      </c>
      <c r="B54" s="5" t="s">
        <v>193</v>
      </c>
      <c r="C54" s="5" t="s">
        <v>113</v>
      </c>
      <c r="D54" s="5" t="s">
        <v>43</v>
      </c>
      <c r="F54" s="5"/>
      <c r="G54" s="43">
        <v>0</v>
      </c>
      <c r="H54" s="6"/>
      <c r="I54" s="10"/>
      <c r="J54" s="5"/>
      <c r="K54" s="43">
        <v>0</v>
      </c>
      <c r="L54" s="6"/>
      <c r="N54" s="5"/>
      <c r="O54" s="43">
        <v>0</v>
      </c>
      <c r="P54" s="6"/>
      <c r="R54" s="5">
        <v>14</v>
      </c>
      <c r="S54" s="43">
        <v>87</v>
      </c>
      <c r="T54" s="6">
        <v>7.1</v>
      </c>
      <c r="V54" s="5"/>
      <c r="W54" s="43">
        <v>0</v>
      </c>
      <c r="X54" s="6"/>
      <c r="Z54" s="5"/>
      <c r="AA54" s="43">
        <v>0</v>
      </c>
      <c r="AB54" s="6"/>
      <c r="AD54" s="5">
        <v>45</v>
      </c>
      <c r="AE54" s="23">
        <v>87</v>
      </c>
      <c r="AF54" s="23">
        <v>87</v>
      </c>
    </row>
    <row r="55" spans="1:32" x14ac:dyDescent="0.2">
      <c r="A55" s="5" t="s">
        <v>204</v>
      </c>
      <c r="B55" s="5" t="s">
        <v>205</v>
      </c>
      <c r="C55" s="5" t="s">
        <v>113</v>
      </c>
      <c r="D55" s="5" t="s">
        <v>43</v>
      </c>
      <c r="F55" s="5"/>
      <c r="G55" s="43">
        <v>0</v>
      </c>
      <c r="H55" s="6"/>
      <c r="I55" s="10"/>
      <c r="J55" s="5">
        <v>15</v>
      </c>
      <c r="K55" s="43">
        <v>86</v>
      </c>
      <c r="L55" s="6">
        <v>7.17</v>
      </c>
      <c r="N55" s="5"/>
      <c r="O55" s="43">
        <v>0</v>
      </c>
      <c r="P55" s="6"/>
      <c r="R55" s="5"/>
      <c r="S55" s="43">
        <v>0</v>
      </c>
      <c r="T55" s="6"/>
      <c r="V55" s="5"/>
      <c r="W55" s="43">
        <v>0</v>
      </c>
      <c r="X55" s="6"/>
      <c r="Z55" s="5"/>
      <c r="AA55" s="43">
        <v>0</v>
      </c>
      <c r="AB55" s="6"/>
      <c r="AD55" s="5">
        <v>46</v>
      </c>
      <c r="AE55" s="23">
        <v>86</v>
      </c>
      <c r="AF55" s="23">
        <v>86</v>
      </c>
    </row>
    <row r="56" spans="1:32" x14ac:dyDescent="0.2">
      <c r="A56" s="5" t="s">
        <v>613</v>
      </c>
      <c r="B56" s="5" t="s">
        <v>139</v>
      </c>
      <c r="C56" s="5" t="s">
        <v>113</v>
      </c>
      <c r="D56" s="5" t="s">
        <v>27</v>
      </c>
      <c r="F56" s="5">
        <v>17</v>
      </c>
      <c r="G56" s="43">
        <v>84</v>
      </c>
      <c r="H56" s="6">
        <v>10.43</v>
      </c>
      <c r="I56" s="10"/>
      <c r="J56" s="5"/>
      <c r="K56" s="43">
        <v>0</v>
      </c>
      <c r="L56" s="6"/>
      <c r="N56" s="5"/>
      <c r="O56" s="43">
        <v>0</v>
      </c>
      <c r="P56" s="6"/>
      <c r="R56" s="5"/>
      <c r="S56" s="43">
        <v>0</v>
      </c>
      <c r="T56" s="6"/>
      <c r="V56" s="5"/>
      <c r="W56" s="43">
        <v>0</v>
      </c>
      <c r="X56" s="6"/>
      <c r="Z56" s="5"/>
      <c r="AA56" s="43">
        <v>0</v>
      </c>
      <c r="AB56" s="6"/>
      <c r="AD56" s="5">
        <v>47</v>
      </c>
      <c r="AE56" s="23">
        <v>84</v>
      </c>
      <c r="AF56" s="23">
        <v>84</v>
      </c>
    </row>
    <row r="57" spans="1:32" x14ac:dyDescent="0.2">
      <c r="A57" s="5" t="s">
        <v>128</v>
      </c>
      <c r="B57" s="5" t="s">
        <v>760</v>
      </c>
      <c r="C57" s="5" t="s">
        <v>113</v>
      </c>
      <c r="D57" s="5" t="s">
        <v>117</v>
      </c>
      <c r="F57" s="5"/>
      <c r="G57" s="43">
        <v>0</v>
      </c>
      <c r="H57" s="6"/>
      <c r="I57" s="10"/>
      <c r="J57" s="5"/>
      <c r="K57" s="43">
        <v>0</v>
      </c>
      <c r="L57" s="6"/>
      <c r="N57" s="5"/>
      <c r="O57" s="43">
        <v>0</v>
      </c>
      <c r="P57" s="6"/>
      <c r="R57" s="5">
        <v>19</v>
      </c>
      <c r="S57" s="43">
        <v>82</v>
      </c>
      <c r="T57" s="6">
        <v>7.32</v>
      </c>
      <c r="V57" s="5"/>
      <c r="W57" s="43">
        <v>0</v>
      </c>
      <c r="X57" s="6"/>
      <c r="Z57" s="5"/>
      <c r="AA57" s="43">
        <v>0</v>
      </c>
      <c r="AB57" s="6"/>
      <c r="AD57" s="5">
        <v>48</v>
      </c>
      <c r="AE57" s="23">
        <v>82</v>
      </c>
      <c r="AF57" s="23">
        <v>82</v>
      </c>
    </row>
    <row r="58" spans="1:32" x14ac:dyDescent="0.2">
      <c r="A58" s="5" t="s">
        <v>761</v>
      </c>
      <c r="B58" s="5" t="s">
        <v>246</v>
      </c>
      <c r="C58" s="5" t="s">
        <v>113</v>
      </c>
      <c r="D58" s="5" t="s">
        <v>117</v>
      </c>
      <c r="F58" s="5"/>
      <c r="G58" s="43">
        <v>0</v>
      </c>
      <c r="H58" s="6"/>
      <c r="I58" s="10"/>
      <c r="J58" s="5"/>
      <c r="K58" s="43">
        <v>0</v>
      </c>
      <c r="L58" s="6"/>
      <c r="N58" s="5"/>
      <c r="O58" s="43">
        <v>0</v>
      </c>
      <c r="P58" s="6"/>
      <c r="R58" s="5">
        <v>20</v>
      </c>
      <c r="S58" s="43">
        <v>81</v>
      </c>
      <c r="T58" s="6">
        <v>7.34</v>
      </c>
      <c r="V58" s="5"/>
      <c r="W58" s="43">
        <v>0</v>
      </c>
      <c r="X58" s="6"/>
      <c r="Z58" s="5"/>
      <c r="AA58" s="43">
        <v>0</v>
      </c>
      <c r="AB58" s="6"/>
      <c r="AD58" s="5">
        <v>50</v>
      </c>
      <c r="AE58" s="23">
        <v>81</v>
      </c>
      <c r="AF58" s="23">
        <v>81</v>
      </c>
    </row>
    <row r="59" spans="1:32" x14ac:dyDescent="0.2">
      <c r="A59" s="5" t="s">
        <v>602</v>
      </c>
      <c r="B59" s="5" t="s">
        <v>603</v>
      </c>
      <c r="C59" s="5" t="s">
        <v>113</v>
      </c>
      <c r="D59" s="5" t="s">
        <v>23</v>
      </c>
      <c r="F59" s="5"/>
      <c r="G59" s="43">
        <v>0</v>
      </c>
      <c r="H59" s="6"/>
      <c r="I59" s="10"/>
      <c r="J59" s="5">
        <v>21</v>
      </c>
      <c r="K59" s="43">
        <v>80</v>
      </c>
      <c r="L59" s="6">
        <v>7.34</v>
      </c>
      <c r="N59" s="5"/>
      <c r="O59" s="43">
        <v>0</v>
      </c>
      <c r="P59" s="6"/>
      <c r="R59" s="5"/>
      <c r="S59" s="43">
        <v>0</v>
      </c>
      <c r="T59" s="6"/>
      <c r="V59" s="5"/>
      <c r="W59" s="43">
        <v>0</v>
      </c>
      <c r="X59" s="6"/>
      <c r="Z59" s="5"/>
      <c r="AA59" s="43">
        <v>0</v>
      </c>
      <c r="AB59" s="6"/>
      <c r="AD59" s="5">
        <v>51</v>
      </c>
      <c r="AE59" s="23">
        <v>80</v>
      </c>
      <c r="AF59" s="23">
        <v>80</v>
      </c>
    </row>
    <row r="60" spans="1:32" x14ac:dyDescent="0.2">
      <c r="A60" s="5" t="s">
        <v>167</v>
      </c>
      <c r="B60" s="5" t="s">
        <v>168</v>
      </c>
      <c r="C60" s="5" t="s">
        <v>113</v>
      </c>
      <c r="D60" s="5" t="s">
        <v>103</v>
      </c>
      <c r="F60" s="5"/>
      <c r="G60" s="43">
        <v>0</v>
      </c>
      <c r="H60" s="6"/>
      <c r="I60" s="10"/>
      <c r="J60" s="5"/>
      <c r="K60" s="43">
        <v>0</v>
      </c>
      <c r="L60" s="6"/>
      <c r="N60" s="5">
        <v>21</v>
      </c>
      <c r="O60" s="43">
        <v>80</v>
      </c>
      <c r="P60" s="6">
        <v>7.39</v>
      </c>
      <c r="R60" s="5"/>
      <c r="S60" s="43">
        <v>0</v>
      </c>
      <c r="T60" s="6"/>
      <c r="V60" s="5"/>
      <c r="W60" s="43">
        <v>0</v>
      </c>
      <c r="X60" s="6"/>
      <c r="Z60" s="5"/>
      <c r="AA60" s="43">
        <v>0</v>
      </c>
      <c r="AB60" s="6"/>
      <c r="AD60" s="5">
        <v>51</v>
      </c>
      <c r="AE60" s="23">
        <v>80</v>
      </c>
      <c r="AF60" s="23">
        <v>80</v>
      </c>
    </row>
    <row r="61" spans="1:32" x14ac:dyDescent="0.2">
      <c r="A61" s="5" t="s">
        <v>584</v>
      </c>
      <c r="B61" s="5" t="s">
        <v>755</v>
      </c>
      <c r="C61" s="5" t="s">
        <v>113</v>
      </c>
      <c r="D61" s="5" t="s">
        <v>21</v>
      </c>
      <c r="F61" s="5"/>
      <c r="G61" s="43">
        <v>0</v>
      </c>
      <c r="H61" s="6"/>
      <c r="I61" s="10"/>
      <c r="J61" s="5"/>
      <c r="K61" s="43">
        <v>0</v>
      </c>
      <c r="L61" s="6"/>
      <c r="N61" s="5"/>
      <c r="O61" s="43">
        <v>0</v>
      </c>
      <c r="P61" s="6"/>
      <c r="R61" s="5">
        <v>22</v>
      </c>
      <c r="S61" s="43">
        <v>79</v>
      </c>
      <c r="T61" s="6">
        <v>7.49</v>
      </c>
      <c r="V61" s="5"/>
      <c r="W61" s="43">
        <v>0</v>
      </c>
      <c r="X61" s="6"/>
      <c r="Z61" s="5"/>
      <c r="AA61" s="43">
        <v>0</v>
      </c>
      <c r="AB61" s="6"/>
      <c r="AD61" s="5">
        <v>53</v>
      </c>
      <c r="AE61" s="23">
        <v>79</v>
      </c>
      <c r="AF61" s="23">
        <v>79</v>
      </c>
    </row>
    <row r="62" spans="1:32" x14ac:dyDescent="0.2">
      <c r="A62" s="5" t="s">
        <v>698</v>
      </c>
      <c r="B62" s="5" t="s">
        <v>697</v>
      </c>
      <c r="C62" s="5" t="s">
        <v>113</v>
      </c>
      <c r="D62" s="5" t="s">
        <v>27</v>
      </c>
      <c r="F62" s="5"/>
      <c r="G62" s="43">
        <v>0</v>
      </c>
      <c r="H62" s="6"/>
      <c r="I62" s="10"/>
      <c r="J62" s="5">
        <v>22</v>
      </c>
      <c r="K62" s="43">
        <v>79</v>
      </c>
      <c r="L62" s="6">
        <v>7.37</v>
      </c>
      <c r="N62" s="5"/>
      <c r="O62" s="43">
        <v>0</v>
      </c>
      <c r="P62" s="6"/>
      <c r="R62" s="5"/>
      <c r="S62" s="43">
        <v>0</v>
      </c>
      <c r="T62" s="6"/>
      <c r="V62" s="5"/>
      <c r="W62" s="43">
        <v>0</v>
      </c>
      <c r="X62" s="6"/>
      <c r="Z62" s="5"/>
      <c r="AA62" s="43">
        <v>0</v>
      </c>
      <c r="AB62" s="6"/>
      <c r="AD62" s="5">
        <v>53</v>
      </c>
      <c r="AE62" s="23">
        <v>79</v>
      </c>
      <c r="AF62" s="23">
        <v>79</v>
      </c>
    </row>
    <row r="63" spans="1:32" x14ac:dyDescent="0.2">
      <c r="A63" s="5" t="s">
        <v>151</v>
      </c>
      <c r="B63" s="5" t="s">
        <v>621</v>
      </c>
      <c r="C63" s="5" t="s">
        <v>113</v>
      </c>
      <c r="D63" s="5" t="s">
        <v>628</v>
      </c>
      <c r="F63" s="5">
        <v>22</v>
      </c>
      <c r="G63" s="43">
        <v>79</v>
      </c>
      <c r="H63" s="6">
        <v>10.55</v>
      </c>
      <c r="I63" s="10"/>
      <c r="J63" s="5"/>
      <c r="K63" s="43">
        <v>0</v>
      </c>
      <c r="L63" s="6"/>
      <c r="N63" s="5"/>
      <c r="O63" s="43">
        <v>0</v>
      </c>
      <c r="P63" s="6"/>
      <c r="R63" s="5"/>
      <c r="S63" s="43">
        <v>0</v>
      </c>
      <c r="T63" s="6"/>
      <c r="V63" s="5"/>
      <c r="W63" s="43">
        <v>0</v>
      </c>
      <c r="X63" s="6"/>
      <c r="Z63" s="5"/>
      <c r="AA63" s="43">
        <v>0</v>
      </c>
      <c r="AB63" s="6"/>
      <c r="AD63" s="5">
        <v>53</v>
      </c>
      <c r="AE63" s="23">
        <v>79</v>
      </c>
      <c r="AF63" s="23">
        <v>79</v>
      </c>
    </row>
    <row r="64" spans="1:32" x14ac:dyDescent="0.2">
      <c r="A64" s="5" t="s">
        <v>178</v>
      </c>
      <c r="B64" s="5" t="s">
        <v>717</v>
      </c>
      <c r="C64" s="5" t="s">
        <v>113</v>
      </c>
      <c r="D64" s="5" t="s">
        <v>118</v>
      </c>
      <c r="F64" s="5"/>
      <c r="G64" s="43">
        <v>0</v>
      </c>
      <c r="H64" s="6"/>
      <c r="I64" s="10"/>
      <c r="J64" s="5"/>
      <c r="K64" s="43">
        <v>0</v>
      </c>
      <c r="L64" s="6"/>
      <c r="N64" s="5">
        <v>22</v>
      </c>
      <c r="O64" s="43">
        <v>79</v>
      </c>
      <c r="P64" s="6">
        <v>7.42</v>
      </c>
      <c r="R64" s="5"/>
      <c r="S64" s="43">
        <v>0</v>
      </c>
      <c r="T64" s="6"/>
      <c r="V64" s="5"/>
      <c r="W64" s="43">
        <v>0</v>
      </c>
      <c r="X64" s="6"/>
      <c r="Z64" s="5"/>
      <c r="AA64" s="43">
        <v>0</v>
      </c>
      <c r="AB64" s="6"/>
      <c r="AD64" s="5">
        <v>53</v>
      </c>
      <c r="AE64" s="23">
        <v>79</v>
      </c>
      <c r="AF64" s="23">
        <v>79</v>
      </c>
    </row>
    <row r="65" spans="1:32" x14ac:dyDescent="0.2">
      <c r="A65" s="30" t="s">
        <v>152</v>
      </c>
      <c r="B65" s="30" t="s">
        <v>146</v>
      </c>
      <c r="C65" s="5" t="s">
        <v>113</v>
      </c>
      <c r="D65" s="5" t="s">
        <v>23</v>
      </c>
      <c r="F65" s="5"/>
      <c r="G65" s="43">
        <v>0</v>
      </c>
      <c r="H65" s="6"/>
      <c r="I65" s="10"/>
      <c r="J65" s="5">
        <v>23</v>
      </c>
      <c r="K65" s="43">
        <v>78</v>
      </c>
      <c r="L65" s="6">
        <v>7.4</v>
      </c>
      <c r="N65" s="5"/>
      <c r="O65" s="43">
        <v>0</v>
      </c>
      <c r="P65" s="6"/>
      <c r="R65" s="5"/>
      <c r="S65" s="43">
        <v>0</v>
      </c>
      <c r="T65" s="6"/>
      <c r="V65" s="5"/>
      <c r="W65" s="43">
        <v>0</v>
      </c>
      <c r="X65" s="6"/>
      <c r="Z65" s="5"/>
      <c r="AA65" s="43">
        <v>0</v>
      </c>
      <c r="AB65" s="6"/>
      <c r="AD65" s="5">
        <v>57</v>
      </c>
      <c r="AE65" s="23">
        <v>78</v>
      </c>
      <c r="AF65" s="23">
        <v>78</v>
      </c>
    </row>
    <row r="66" spans="1:32" x14ac:dyDescent="0.2">
      <c r="A66" s="5" t="s">
        <v>491</v>
      </c>
      <c r="B66" s="5" t="s">
        <v>727</v>
      </c>
      <c r="C66" s="5" t="s">
        <v>113</v>
      </c>
      <c r="D66" s="5" t="s">
        <v>17</v>
      </c>
      <c r="F66" s="5"/>
      <c r="G66" s="43">
        <v>0</v>
      </c>
      <c r="H66" s="6"/>
      <c r="I66" s="10"/>
      <c r="J66" s="5"/>
      <c r="K66" s="43">
        <v>0</v>
      </c>
      <c r="L66" s="6"/>
      <c r="N66" s="5">
        <v>23</v>
      </c>
      <c r="O66" s="43">
        <v>78</v>
      </c>
      <c r="P66" s="6">
        <v>8</v>
      </c>
      <c r="R66" s="5"/>
      <c r="S66" s="43">
        <v>0</v>
      </c>
      <c r="T66" s="6"/>
      <c r="V66" s="5"/>
      <c r="W66" s="43">
        <v>0</v>
      </c>
      <c r="X66" s="6"/>
      <c r="Z66" s="5"/>
      <c r="AA66" s="43">
        <v>0</v>
      </c>
      <c r="AB66" s="6"/>
      <c r="AD66" s="5">
        <v>57</v>
      </c>
      <c r="AE66" s="23">
        <v>78</v>
      </c>
      <c r="AF66" s="23">
        <v>78</v>
      </c>
    </row>
    <row r="67" spans="1:32" x14ac:dyDescent="0.2">
      <c r="A67" s="5" t="s">
        <v>185</v>
      </c>
      <c r="B67" s="5" t="s">
        <v>186</v>
      </c>
      <c r="C67" s="5" t="s">
        <v>113</v>
      </c>
      <c r="D67" s="5" t="s">
        <v>43</v>
      </c>
      <c r="F67" s="5">
        <v>23</v>
      </c>
      <c r="G67" s="43">
        <v>78</v>
      </c>
      <c r="H67" s="6">
        <v>11</v>
      </c>
      <c r="I67" s="10"/>
      <c r="J67" s="5"/>
      <c r="K67" s="43">
        <v>0</v>
      </c>
      <c r="L67" s="6"/>
      <c r="N67" s="5"/>
      <c r="O67" s="43">
        <v>0</v>
      </c>
      <c r="P67" s="6"/>
      <c r="R67" s="5"/>
      <c r="S67" s="43">
        <v>0</v>
      </c>
      <c r="T67" s="6"/>
      <c r="V67" s="5"/>
      <c r="W67" s="43">
        <v>0</v>
      </c>
      <c r="X67" s="6"/>
      <c r="Z67" s="5"/>
      <c r="AA67" s="43">
        <v>0</v>
      </c>
      <c r="AB67" s="6"/>
      <c r="AD67" s="5">
        <v>57</v>
      </c>
      <c r="AE67" s="23">
        <v>78</v>
      </c>
      <c r="AF67" s="23">
        <v>78</v>
      </c>
    </row>
    <row r="68" spans="1:32" x14ac:dyDescent="0.2">
      <c r="A68" s="5" t="s">
        <v>725</v>
      </c>
      <c r="B68" s="5" t="s">
        <v>741</v>
      </c>
      <c r="C68" s="5" t="s">
        <v>113</v>
      </c>
      <c r="D68" s="5" t="s">
        <v>16</v>
      </c>
      <c r="F68" s="5"/>
      <c r="G68" s="43">
        <v>0</v>
      </c>
      <c r="H68" s="6"/>
      <c r="I68" s="10"/>
      <c r="J68" s="5"/>
      <c r="K68" s="43">
        <v>0</v>
      </c>
      <c r="L68" s="6"/>
      <c r="N68" s="5">
        <v>24</v>
      </c>
      <c r="O68" s="43">
        <v>77</v>
      </c>
      <c r="P68" s="6">
        <v>8.01</v>
      </c>
      <c r="R68" s="5"/>
      <c r="S68" s="43">
        <v>0</v>
      </c>
      <c r="T68" s="6"/>
      <c r="V68" s="5"/>
      <c r="W68" s="43">
        <v>0</v>
      </c>
      <c r="X68" s="6"/>
      <c r="Z68" s="5"/>
      <c r="AA68" s="43">
        <v>0</v>
      </c>
      <c r="AB68" s="6"/>
      <c r="AD68" s="5">
        <v>60</v>
      </c>
      <c r="AE68" s="23">
        <v>77</v>
      </c>
      <c r="AF68" s="23">
        <v>77</v>
      </c>
    </row>
    <row r="69" spans="1:32" x14ac:dyDescent="0.2">
      <c r="A69" s="5" t="s">
        <v>167</v>
      </c>
      <c r="B69" s="5" t="s">
        <v>763</v>
      </c>
      <c r="C69" s="5" t="s">
        <v>113</v>
      </c>
      <c r="D69" s="5" t="s">
        <v>117</v>
      </c>
      <c r="F69" s="5"/>
      <c r="G69" s="43">
        <v>0</v>
      </c>
      <c r="H69" s="6"/>
      <c r="I69" s="10"/>
      <c r="J69" s="5"/>
      <c r="K69" s="43">
        <v>0</v>
      </c>
      <c r="L69" s="6"/>
      <c r="N69" s="5"/>
      <c r="O69" s="43">
        <v>0</v>
      </c>
      <c r="P69" s="6"/>
      <c r="R69" s="5">
        <v>24</v>
      </c>
      <c r="S69" s="43">
        <v>77</v>
      </c>
      <c r="T69" s="6">
        <v>8.01</v>
      </c>
      <c r="V69" s="5"/>
      <c r="W69" s="43">
        <v>0</v>
      </c>
      <c r="X69" s="6"/>
      <c r="Z69" s="5"/>
      <c r="AA69" s="43">
        <v>0</v>
      </c>
      <c r="AB69" s="6"/>
      <c r="AD69" s="5">
        <v>60</v>
      </c>
      <c r="AE69" s="23">
        <v>77</v>
      </c>
      <c r="AF69" s="23">
        <v>77</v>
      </c>
    </row>
    <row r="70" spans="1:32" x14ac:dyDescent="0.2">
      <c r="A70" s="5" t="s">
        <v>725</v>
      </c>
      <c r="B70" s="5" t="s">
        <v>726</v>
      </c>
      <c r="C70" s="5" t="s">
        <v>113</v>
      </c>
      <c r="D70" s="5" t="s">
        <v>16</v>
      </c>
      <c r="F70" s="5"/>
      <c r="G70" s="43">
        <v>0</v>
      </c>
      <c r="H70" s="6"/>
      <c r="I70" s="10"/>
      <c r="J70" s="5"/>
      <c r="K70" s="43">
        <v>0</v>
      </c>
      <c r="L70" s="6"/>
      <c r="N70" s="5">
        <v>25</v>
      </c>
      <c r="O70" s="43">
        <v>76</v>
      </c>
      <c r="P70" s="6">
        <v>8.02</v>
      </c>
      <c r="R70" s="5"/>
      <c r="S70" s="43">
        <v>0</v>
      </c>
      <c r="T70" s="6"/>
      <c r="V70" s="5"/>
      <c r="W70" s="43">
        <v>0</v>
      </c>
      <c r="X70" s="6"/>
      <c r="Z70" s="5"/>
      <c r="AA70" s="43">
        <v>0</v>
      </c>
      <c r="AB70" s="6"/>
      <c r="AD70" s="5">
        <v>62</v>
      </c>
      <c r="AE70" s="23">
        <v>76</v>
      </c>
      <c r="AF70" s="23">
        <v>76</v>
      </c>
    </row>
    <row r="71" spans="1:32" x14ac:dyDescent="0.2">
      <c r="A71" s="5" t="s">
        <v>306</v>
      </c>
      <c r="B71" s="5" t="s">
        <v>700</v>
      </c>
      <c r="C71" s="5" t="s">
        <v>113</v>
      </c>
      <c r="D71" s="5" t="s">
        <v>73</v>
      </c>
      <c r="F71" s="5"/>
      <c r="G71" s="43">
        <v>0</v>
      </c>
      <c r="H71" s="6"/>
      <c r="I71" s="10"/>
      <c r="J71" s="5">
        <v>25</v>
      </c>
      <c r="K71" s="43">
        <v>76</v>
      </c>
      <c r="L71" s="6">
        <v>8</v>
      </c>
      <c r="N71" s="5"/>
      <c r="O71" s="43">
        <v>0</v>
      </c>
      <c r="P71" s="6"/>
      <c r="R71" s="5"/>
      <c r="S71" s="43">
        <v>0</v>
      </c>
      <c r="T71" s="6"/>
      <c r="V71" s="5"/>
      <c r="W71" s="43">
        <v>0</v>
      </c>
      <c r="X71" s="6"/>
      <c r="Z71" s="5"/>
      <c r="AA71" s="43">
        <v>0</v>
      </c>
      <c r="AB71" s="6"/>
      <c r="AD71" s="5">
        <v>62</v>
      </c>
      <c r="AE71" s="23">
        <v>76</v>
      </c>
      <c r="AF71" s="23">
        <v>76</v>
      </c>
    </row>
    <row r="72" spans="1:32" x14ac:dyDescent="0.2">
      <c r="A72" s="5" t="s">
        <v>762</v>
      </c>
      <c r="B72" s="5" t="s">
        <v>133</v>
      </c>
      <c r="C72" s="5" t="s">
        <v>113</v>
      </c>
      <c r="D72" s="5" t="s">
        <v>117</v>
      </c>
      <c r="F72" s="5"/>
      <c r="G72" s="43">
        <v>0</v>
      </c>
      <c r="H72" s="6"/>
      <c r="I72" s="10"/>
      <c r="J72" s="5"/>
      <c r="K72" s="43">
        <v>0</v>
      </c>
      <c r="L72" s="6"/>
      <c r="N72" s="5"/>
      <c r="O72" s="43">
        <v>0</v>
      </c>
      <c r="P72" s="6"/>
      <c r="R72" s="5">
        <v>25</v>
      </c>
      <c r="S72" s="43">
        <v>76</v>
      </c>
      <c r="T72" s="6">
        <v>8.18</v>
      </c>
      <c r="V72" s="5"/>
      <c r="W72" s="43">
        <v>0</v>
      </c>
      <c r="X72" s="6"/>
      <c r="Z72" s="5"/>
      <c r="AA72" s="43">
        <v>0</v>
      </c>
      <c r="AB72" s="6"/>
      <c r="AD72" s="5">
        <v>62</v>
      </c>
      <c r="AE72" s="23">
        <v>76</v>
      </c>
      <c r="AF72" s="23">
        <v>76</v>
      </c>
    </row>
    <row r="73" spans="1:32" x14ac:dyDescent="0.2">
      <c r="A73" s="5" t="s">
        <v>206</v>
      </c>
      <c r="B73" s="5" t="s">
        <v>168</v>
      </c>
      <c r="C73" s="5" t="s">
        <v>113</v>
      </c>
      <c r="D73" s="5" t="s">
        <v>43</v>
      </c>
      <c r="F73" s="5">
        <v>25</v>
      </c>
      <c r="G73" s="43">
        <v>76</v>
      </c>
      <c r="H73" s="6">
        <v>11.14</v>
      </c>
      <c r="I73" s="10"/>
      <c r="J73" s="5"/>
      <c r="K73" s="43">
        <v>0</v>
      </c>
      <c r="L73" s="6"/>
      <c r="N73" s="5"/>
      <c r="O73" s="43">
        <v>0</v>
      </c>
      <c r="P73" s="6"/>
      <c r="R73" s="5"/>
      <c r="S73" s="43">
        <v>0</v>
      </c>
      <c r="T73" s="6"/>
      <c r="V73" s="5"/>
      <c r="W73" s="43">
        <v>0</v>
      </c>
      <c r="X73" s="6"/>
      <c r="Z73" s="5"/>
      <c r="AA73" s="43">
        <v>0</v>
      </c>
      <c r="AB73" s="6"/>
      <c r="AD73" s="5">
        <v>62</v>
      </c>
      <c r="AE73" s="23">
        <v>76</v>
      </c>
      <c r="AF73" s="23">
        <v>76</v>
      </c>
    </row>
    <row r="74" spans="1:32" x14ac:dyDescent="0.2">
      <c r="A74" s="5" t="s">
        <v>696</v>
      </c>
      <c r="B74" s="5" t="s">
        <v>282</v>
      </c>
      <c r="C74" s="5" t="s">
        <v>113</v>
      </c>
      <c r="D74" s="5" t="s">
        <v>23</v>
      </c>
      <c r="F74" s="5"/>
      <c r="G74" s="43">
        <v>0</v>
      </c>
      <c r="H74" s="6"/>
      <c r="I74" s="10"/>
      <c r="J74" s="5">
        <v>26</v>
      </c>
      <c r="K74" s="43">
        <v>75</v>
      </c>
      <c r="L74" s="6">
        <v>8.0399999999999991</v>
      </c>
      <c r="N74" s="5"/>
      <c r="O74" s="43">
        <v>0</v>
      </c>
      <c r="P74" s="6"/>
      <c r="R74" s="5"/>
      <c r="S74" s="43">
        <v>0</v>
      </c>
      <c r="T74" s="6"/>
      <c r="V74" s="5"/>
      <c r="W74" s="43">
        <v>0</v>
      </c>
      <c r="X74" s="6"/>
      <c r="Z74" s="5"/>
      <c r="AA74" s="43">
        <v>0</v>
      </c>
      <c r="AB74" s="6"/>
      <c r="AD74" s="5">
        <v>66</v>
      </c>
      <c r="AE74" s="23">
        <v>75</v>
      </c>
      <c r="AF74" s="23">
        <v>75</v>
      </c>
    </row>
    <row r="75" spans="1:32" x14ac:dyDescent="0.2">
      <c r="A75" s="5" t="s">
        <v>715</v>
      </c>
      <c r="B75" s="5" t="s">
        <v>716</v>
      </c>
      <c r="C75" s="5" t="s">
        <v>113</v>
      </c>
      <c r="D75" s="5" t="s">
        <v>118</v>
      </c>
      <c r="F75" s="5"/>
      <c r="G75" s="43">
        <v>0</v>
      </c>
      <c r="H75" s="6"/>
      <c r="I75" s="10"/>
      <c r="J75" s="5"/>
      <c r="K75" s="43">
        <v>0</v>
      </c>
      <c r="L75" s="6"/>
      <c r="N75" s="5">
        <v>26</v>
      </c>
      <c r="O75" s="43">
        <v>75</v>
      </c>
      <c r="P75" s="6">
        <v>8.09</v>
      </c>
      <c r="R75" s="5"/>
      <c r="S75" s="43">
        <v>0</v>
      </c>
      <c r="T75" s="6"/>
      <c r="V75" s="5"/>
      <c r="W75" s="43">
        <v>0</v>
      </c>
      <c r="X75" s="6"/>
      <c r="Z75" s="5"/>
      <c r="AA75" s="43">
        <v>0</v>
      </c>
      <c r="AB75" s="6"/>
      <c r="AD75" s="5">
        <v>66</v>
      </c>
      <c r="AE75" s="23">
        <v>75</v>
      </c>
      <c r="AF75" s="23">
        <v>75</v>
      </c>
    </row>
    <row r="76" spans="1:32" x14ac:dyDescent="0.2">
      <c r="A76" s="5" t="s">
        <v>765</v>
      </c>
      <c r="B76" s="5" t="s">
        <v>766</v>
      </c>
      <c r="C76" s="5" t="s">
        <v>113</v>
      </c>
      <c r="D76" s="5" t="s">
        <v>117</v>
      </c>
      <c r="F76" s="5"/>
      <c r="G76" s="43">
        <v>0</v>
      </c>
      <c r="H76" s="6"/>
      <c r="I76" s="10"/>
      <c r="J76" s="5"/>
      <c r="K76" s="43">
        <v>0</v>
      </c>
      <c r="L76" s="6"/>
      <c r="N76" s="5"/>
      <c r="O76" s="43">
        <v>0</v>
      </c>
      <c r="P76" s="6"/>
      <c r="R76" s="5">
        <v>27</v>
      </c>
      <c r="S76" s="43">
        <v>74</v>
      </c>
      <c r="T76" s="6">
        <v>8.24</v>
      </c>
      <c r="V76" s="5"/>
      <c r="W76" s="43">
        <v>0</v>
      </c>
      <c r="X76" s="6"/>
      <c r="Z76" s="5"/>
      <c r="AA76" s="43">
        <v>0</v>
      </c>
      <c r="AB76" s="6"/>
      <c r="AD76" s="5">
        <v>69</v>
      </c>
      <c r="AE76" s="23">
        <v>74</v>
      </c>
      <c r="AF76" s="23">
        <v>74</v>
      </c>
    </row>
    <row r="77" spans="1:32" x14ac:dyDescent="0.2">
      <c r="A77" s="5" t="s">
        <v>764</v>
      </c>
      <c r="B77" s="5" t="s">
        <v>290</v>
      </c>
      <c r="C77" s="5" t="s">
        <v>113</v>
      </c>
      <c r="D77" s="5" t="s">
        <v>117</v>
      </c>
      <c r="F77" s="5"/>
      <c r="G77" s="43">
        <v>0</v>
      </c>
      <c r="H77" s="6"/>
      <c r="I77" s="10"/>
      <c r="J77" s="5"/>
      <c r="K77" s="43">
        <v>0</v>
      </c>
      <c r="L77" s="6"/>
      <c r="N77" s="5"/>
      <c r="O77" s="43">
        <v>0</v>
      </c>
      <c r="P77" s="6"/>
      <c r="R77" s="5">
        <v>29</v>
      </c>
      <c r="S77" s="43">
        <v>72</v>
      </c>
      <c r="T77" s="6">
        <v>9.31</v>
      </c>
      <c r="V77" s="5"/>
      <c r="W77" s="43">
        <v>0</v>
      </c>
      <c r="X77" s="6"/>
      <c r="Z77" s="5"/>
      <c r="AA77" s="43">
        <v>0</v>
      </c>
      <c r="AB77" s="6"/>
      <c r="AD77" s="5">
        <v>71</v>
      </c>
      <c r="AE77" s="23">
        <v>72</v>
      </c>
      <c r="AF77" s="23">
        <v>72</v>
      </c>
    </row>
    <row r="78" spans="1:32" x14ac:dyDescent="0.2">
      <c r="A78" s="5" t="s">
        <v>623</v>
      </c>
      <c r="B78" s="5" t="s">
        <v>257</v>
      </c>
      <c r="C78" s="5" t="s">
        <v>113</v>
      </c>
      <c r="D78" s="5" t="s">
        <v>628</v>
      </c>
      <c r="F78" s="5">
        <v>30</v>
      </c>
      <c r="G78" s="43">
        <v>71</v>
      </c>
      <c r="H78" s="6">
        <v>11.3</v>
      </c>
      <c r="I78" s="10"/>
      <c r="J78" s="5"/>
      <c r="K78" s="43">
        <v>0</v>
      </c>
      <c r="L78" s="6"/>
      <c r="N78" s="5"/>
      <c r="O78" s="43">
        <v>0</v>
      </c>
      <c r="P78" s="6"/>
      <c r="R78" s="5"/>
      <c r="S78" s="43">
        <v>0</v>
      </c>
      <c r="T78" s="6"/>
      <c r="V78" s="5"/>
      <c r="W78" s="43">
        <v>0</v>
      </c>
      <c r="X78" s="6"/>
      <c r="Z78" s="5"/>
      <c r="AA78" s="43">
        <v>0</v>
      </c>
      <c r="AB78" s="6"/>
      <c r="AD78" s="5">
        <v>73</v>
      </c>
      <c r="AE78" s="23">
        <v>71</v>
      </c>
      <c r="AF78" s="23">
        <v>71</v>
      </c>
    </row>
    <row r="79" spans="1:32" x14ac:dyDescent="0.2">
      <c r="A79" s="5" t="s">
        <v>753</v>
      </c>
      <c r="B79" s="5" t="s">
        <v>754</v>
      </c>
      <c r="C79" s="5" t="s">
        <v>113</v>
      </c>
      <c r="D79" s="5" t="s">
        <v>118</v>
      </c>
      <c r="F79" s="5"/>
      <c r="G79" s="43">
        <v>0</v>
      </c>
      <c r="H79" s="6"/>
      <c r="I79" s="10"/>
      <c r="J79" s="5"/>
      <c r="K79" s="43">
        <v>0</v>
      </c>
      <c r="L79" s="6"/>
      <c r="N79" s="5"/>
      <c r="O79" s="43">
        <v>0</v>
      </c>
      <c r="P79" s="6"/>
      <c r="R79" s="5">
        <v>30</v>
      </c>
      <c r="S79" s="43">
        <v>71</v>
      </c>
      <c r="T79" s="6">
        <v>10.18</v>
      </c>
      <c r="V79" s="5"/>
      <c r="W79" s="43">
        <v>0</v>
      </c>
      <c r="X79" s="6"/>
      <c r="Z79" s="5"/>
      <c r="AA79" s="43">
        <v>0</v>
      </c>
      <c r="AB79" s="6"/>
      <c r="AD79" s="5">
        <v>73</v>
      </c>
      <c r="AE79" s="23">
        <v>71</v>
      </c>
      <c r="AF79" s="23">
        <v>71</v>
      </c>
    </row>
    <row r="80" spans="1:32" x14ac:dyDescent="0.2">
      <c r="A80" s="5" t="s">
        <v>331</v>
      </c>
      <c r="B80" s="5" t="s">
        <v>325</v>
      </c>
      <c r="C80" s="5" t="s">
        <v>113</v>
      </c>
      <c r="D80" s="5" t="s">
        <v>40</v>
      </c>
      <c r="F80" s="5"/>
      <c r="G80" s="43">
        <v>0</v>
      </c>
      <c r="H80" s="6"/>
      <c r="I80" s="10"/>
      <c r="J80" s="5"/>
      <c r="K80" s="43">
        <v>0</v>
      </c>
      <c r="L80" s="6"/>
      <c r="N80" s="5">
        <v>30</v>
      </c>
      <c r="O80" s="43">
        <v>71</v>
      </c>
      <c r="P80" s="6">
        <v>8.4600000000000009</v>
      </c>
      <c r="R80" s="5"/>
      <c r="S80" s="43">
        <v>0</v>
      </c>
      <c r="T80" s="6"/>
      <c r="V80" s="5"/>
      <c r="W80" s="43">
        <v>0</v>
      </c>
      <c r="X80" s="6"/>
      <c r="Z80" s="5"/>
      <c r="AA80" s="43">
        <v>0</v>
      </c>
      <c r="AB80" s="6"/>
      <c r="AD80" s="5">
        <v>73</v>
      </c>
      <c r="AE80" s="23">
        <v>71</v>
      </c>
      <c r="AF80" s="23">
        <v>71</v>
      </c>
    </row>
    <row r="81" spans="1:32" x14ac:dyDescent="0.2">
      <c r="A81" s="5" t="s">
        <v>627</v>
      </c>
      <c r="B81" s="5" t="s">
        <v>133</v>
      </c>
      <c r="C81" s="5" t="s">
        <v>113</v>
      </c>
      <c r="D81" s="5" t="s">
        <v>628</v>
      </c>
      <c r="F81" s="5">
        <v>31</v>
      </c>
      <c r="G81" s="43">
        <v>70</v>
      </c>
      <c r="H81" s="6">
        <v>11.31</v>
      </c>
      <c r="I81" s="10"/>
      <c r="J81" s="5"/>
      <c r="K81" s="43">
        <v>0</v>
      </c>
      <c r="L81" s="6"/>
      <c r="N81" s="5"/>
      <c r="O81" s="43">
        <v>0</v>
      </c>
      <c r="P81" s="6"/>
      <c r="R81" s="5"/>
      <c r="S81" s="43">
        <v>0</v>
      </c>
      <c r="T81" s="6"/>
      <c r="V81" s="5"/>
      <c r="W81" s="43">
        <v>0</v>
      </c>
      <c r="X81" s="6"/>
      <c r="Z81" s="5"/>
      <c r="AA81" s="43">
        <v>0</v>
      </c>
      <c r="AB81" s="6"/>
      <c r="AD81" s="5">
        <v>77</v>
      </c>
      <c r="AE81" s="23">
        <v>70</v>
      </c>
      <c r="AF81" s="23">
        <v>70</v>
      </c>
    </row>
    <row r="82" spans="1:32" x14ac:dyDescent="0.2">
      <c r="A82" s="5" t="s">
        <v>165</v>
      </c>
      <c r="B82" s="5" t="s">
        <v>133</v>
      </c>
      <c r="C82" s="5" t="s">
        <v>113</v>
      </c>
      <c r="D82" s="5" t="s">
        <v>72</v>
      </c>
      <c r="F82" s="5">
        <v>33</v>
      </c>
      <c r="G82" s="43">
        <v>68</v>
      </c>
      <c r="H82" s="6">
        <v>11.38</v>
      </c>
      <c r="I82" s="10"/>
      <c r="J82" s="5"/>
      <c r="K82" s="43">
        <v>0</v>
      </c>
      <c r="L82" s="6"/>
      <c r="N82" s="5"/>
      <c r="O82" s="43">
        <v>0</v>
      </c>
      <c r="P82" s="6"/>
      <c r="R82" s="5"/>
      <c r="S82" s="43">
        <v>0</v>
      </c>
      <c r="T82" s="6"/>
      <c r="V82" s="5"/>
      <c r="W82" s="43">
        <v>0</v>
      </c>
      <c r="X82" s="6"/>
      <c r="Z82" s="5"/>
      <c r="AA82" s="43">
        <v>0</v>
      </c>
      <c r="AB82" s="6"/>
      <c r="AD82" s="5">
        <v>78</v>
      </c>
      <c r="AE82" s="23">
        <v>68</v>
      </c>
      <c r="AF82" s="23">
        <v>68</v>
      </c>
    </row>
    <row r="83" spans="1:32" x14ac:dyDescent="0.2">
      <c r="A83" s="30" t="s">
        <v>130</v>
      </c>
      <c r="B83" s="30" t="s">
        <v>131</v>
      </c>
      <c r="C83" s="5" t="s">
        <v>113</v>
      </c>
      <c r="D83" s="5" t="s">
        <v>207</v>
      </c>
      <c r="F83" s="5"/>
      <c r="G83" s="43">
        <v>0</v>
      </c>
      <c r="H83" s="6"/>
      <c r="I83" s="10"/>
      <c r="J83" s="5">
        <v>34</v>
      </c>
      <c r="K83" s="43">
        <v>67</v>
      </c>
      <c r="L83" s="6">
        <v>9.02</v>
      </c>
      <c r="N83" s="5"/>
      <c r="O83" s="43">
        <v>0</v>
      </c>
      <c r="P83" s="6"/>
      <c r="R83" s="5"/>
      <c r="S83" s="43">
        <v>0</v>
      </c>
      <c r="T83" s="6"/>
      <c r="V83" s="5"/>
      <c r="W83" s="43">
        <v>0</v>
      </c>
      <c r="X83" s="6"/>
      <c r="Z83" s="5"/>
      <c r="AA83" s="43">
        <v>0</v>
      </c>
      <c r="AB83" s="6"/>
      <c r="AD83" s="5">
        <v>79</v>
      </c>
      <c r="AE83" s="23">
        <v>67</v>
      </c>
      <c r="AF83" s="23">
        <v>67</v>
      </c>
    </row>
    <row r="84" spans="1:32" x14ac:dyDescent="0.2">
      <c r="A84" s="5" t="s">
        <v>198</v>
      </c>
      <c r="B84" s="5" t="s">
        <v>199</v>
      </c>
      <c r="C84" s="5" t="s">
        <v>113</v>
      </c>
      <c r="D84" s="5" t="s">
        <v>43</v>
      </c>
      <c r="F84" s="5">
        <v>34</v>
      </c>
      <c r="G84" s="43">
        <v>67</v>
      </c>
      <c r="H84" s="6">
        <v>11.41</v>
      </c>
      <c r="I84" s="10"/>
      <c r="J84" s="5"/>
      <c r="K84" s="43">
        <v>0</v>
      </c>
      <c r="L84" s="6"/>
      <c r="N84" s="5"/>
      <c r="O84" s="43">
        <v>0</v>
      </c>
      <c r="P84" s="6"/>
      <c r="R84" s="5"/>
      <c r="S84" s="43">
        <v>0</v>
      </c>
      <c r="T84" s="6"/>
      <c r="V84" s="5"/>
      <c r="W84" s="43">
        <v>0</v>
      </c>
      <c r="X84" s="6"/>
      <c r="Z84" s="5"/>
      <c r="AA84" s="43">
        <v>0</v>
      </c>
      <c r="AB84" s="6"/>
      <c r="AD84" s="5">
        <v>79</v>
      </c>
      <c r="AE84" s="23">
        <v>67</v>
      </c>
      <c r="AF84" s="23">
        <v>67</v>
      </c>
    </row>
    <row r="85" spans="1:32" x14ac:dyDescent="0.2">
      <c r="A85" s="30" t="s">
        <v>138</v>
      </c>
      <c r="B85" s="30" t="s">
        <v>139</v>
      </c>
      <c r="C85" s="5" t="s">
        <v>113</v>
      </c>
      <c r="D85" s="5" t="s">
        <v>21</v>
      </c>
      <c r="F85" s="5">
        <v>36</v>
      </c>
      <c r="G85" s="43">
        <v>65</v>
      </c>
      <c r="H85" s="6">
        <v>12.09</v>
      </c>
      <c r="I85" s="10"/>
      <c r="J85" s="5"/>
      <c r="K85" s="43">
        <v>0</v>
      </c>
      <c r="L85" s="6"/>
      <c r="N85" s="5"/>
      <c r="O85" s="43">
        <v>0</v>
      </c>
      <c r="P85" s="6"/>
      <c r="R85" s="5"/>
      <c r="S85" s="43">
        <v>0</v>
      </c>
      <c r="T85" s="6"/>
      <c r="V85" s="5"/>
      <c r="W85" s="43">
        <v>0</v>
      </c>
      <c r="X85" s="6"/>
      <c r="Z85" s="5"/>
      <c r="AA85" s="43">
        <v>0</v>
      </c>
      <c r="AB85" s="6"/>
      <c r="AD85" s="5">
        <v>81</v>
      </c>
      <c r="AE85" s="23">
        <v>65</v>
      </c>
      <c r="AF85" s="23">
        <v>65</v>
      </c>
    </row>
    <row r="86" spans="1:32" x14ac:dyDescent="0.2">
      <c r="A86" s="5" t="s">
        <v>360</v>
      </c>
      <c r="B86" s="5" t="s">
        <v>622</v>
      </c>
      <c r="C86" s="5" t="s">
        <v>113</v>
      </c>
      <c r="D86" s="5" t="s">
        <v>628</v>
      </c>
      <c r="F86" s="5">
        <v>37</v>
      </c>
      <c r="G86" s="43">
        <v>64</v>
      </c>
      <c r="H86" s="6">
        <v>12.11</v>
      </c>
      <c r="I86" s="10"/>
      <c r="J86" s="5"/>
      <c r="K86" s="43">
        <v>0</v>
      </c>
      <c r="L86" s="6"/>
      <c r="N86" s="5"/>
      <c r="O86" s="43">
        <v>0</v>
      </c>
      <c r="P86" s="6"/>
      <c r="R86" s="5"/>
      <c r="S86" s="43">
        <v>0</v>
      </c>
      <c r="T86" s="6"/>
      <c r="V86" s="5"/>
      <c r="W86" s="43">
        <v>0</v>
      </c>
      <c r="X86" s="6"/>
      <c r="Z86" s="5"/>
      <c r="AA86" s="43">
        <v>0</v>
      </c>
      <c r="AB86" s="6"/>
      <c r="AD86" s="5">
        <v>82</v>
      </c>
      <c r="AE86" s="23">
        <v>64</v>
      </c>
      <c r="AF86" s="23">
        <v>64</v>
      </c>
    </row>
    <row r="87" spans="1:32" x14ac:dyDescent="0.2">
      <c r="A87" s="5" t="s">
        <v>624</v>
      </c>
      <c r="B87" s="5" t="s">
        <v>625</v>
      </c>
      <c r="C87" s="5" t="s">
        <v>113</v>
      </c>
      <c r="D87" s="5" t="s">
        <v>628</v>
      </c>
      <c r="F87" s="5">
        <v>38</v>
      </c>
      <c r="G87" s="43">
        <v>63</v>
      </c>
      <c r="H87" s="6">
        <v>13.13</v>
      </c>
      <c r="I87" s="10"/>
      <c r="J87" s="5"/>
      <c r="K87" s="43">
        <v>0</v>
      </c>
      <c r="L87" s="6"/>
      <c r="N87" s="5"/>
      <c r="O87" s="43">
        <v>0</v>
      </c>
      <c r="P87" s="6"/>
      <c r="R87" s="5"/>
      <c r="S87" s="43">
        <v>0</v>
      </c>
      <c r="T87" s="6"/>
      <c r="V87" s="5"/>
      <c r="W87" s="43">
        <v>0</v>
      </c>
      <c r="X87" s="6"/>
      <c r="Z87" s="5"/>
      <c r="AA87" s="43">
        <v>0</v>
      </c>
      <c r="AB87" s="6"/>
      <c r="AD87" s="5">
        <v>83</v>
      </c>
      <c r="AE87" s="23">
        <v>63</v>
      </c>
      <c r="AF87" s="23">
        <v>63</v>
      </c>
    </row>
    <row r="88" spans="1:32" x14ac:dyDescent="0.2">
      <c r="A88" s="5" t="s">
        <v>155</v>
      </c>
      <c r="B88" s="5" t="s">
        <v>131</v>
      </c>
      <c r="C88" s="5" t="s">
        <v>113</v>
      </c>
      <c r="D88" s="5" t="s">
        <v>27</v>
      </c>
      <c r="F88" s="5">
        <v>40</v>
      </c>
      <c r="G88" s="43">
        <v>61</v>
      </c>
      <c r="H88" s="6">
        <v>14.52</v>
      </c>
      <c r="I88" s="10"/>
      <c r="J88" s="5"/>
      <c r="K88" s="43">
        <v>0</v>
      </c>
      <c r="L88" s="6"/>
      <c r="N88" s="5"/>
      <c r="O88" s="43">
        <v>0</v>
      </c>
      <c r="P88" s="6"/>
      <c r="R88" s="5"/>
      <c r="S88" s="43">
        <v>0</v>
      </c>
      <c r="T88" s="6"/>
      <c r="V88" s="5"/>
      <c r="W88" s="43">
        <v>0</v>
      </c>
      <c r="X88" s="6"/>
      <c r="Z88" s="5"/>
      <c r="AA88" s="43">
        <v>0</v>
      </c>
      <c r="AB88" s="6"/>
      <c r="AD88" s="5">
        <v>84</v>
      </c>
      <c r="AE88" s="23">
        <v>61</v>
      </c>
      <c r="AF88" s="23">
        <v>61</v>
      </c>
    </row>
    <row r="89" spans="1:32" x14ac:dyDescent="0.2">
      <c r="A89" s="5" t="s">
        <v>626</v>
      </c>
      <c r="B89" s="5" t="s">
        <v>172</v>
      </c>
      <c r="C89" s="5" t="s">
        <v>113</v>
      </c>
      <c r="D89" s="5" t="s">
        <v>628</v>
      </c>
      <c r="F89" s="5">
        <v>41</v>
      </c>
      <c r="G89" s="43">
        <v>60</v>
      </c>
      <c r="H89" s="6">
        <v>15.47</v>
      </c>
      <c r="I89" s="10"/>
      <c r="J89" s="5"/>
      <c r="K89" s="43">
        <v>0</v>
      </c>
      <c r="L89" s="6"/>
      <c r="N89" s="5"/>
      <c r="O89" s="43">
        <v>0</v>
      </c>
      <c r="P89" s="6"/>
      <c r="R89" s="5"/>
      <c r="S89" s="43">
        <v>0</v>
      </c>
      <c r="T89" s="6"/>
      <c r="V89" s="5"/>
      <c r="W89" s="43">
        <v>0</v>
      </c>
      <c r="X89" s="6"/>
      <c r="Z89" s="5"/>
      <c r="AA89" s="43">
        <v>0</v>
      </c>
      <c r="AB89" s="6"/>
      <c r="AD89" s="5">
        <v>85</v>
      </c>
      <c r="AE89" s="23">
        <v>60</v>
      </c>
      <c r="AF89" s="23">
        <v>60</v>
      </c>
    </row>
  </sheetData>
  <autoFilter ref="A4:D4"/>
  <sortState ref="A5:AL120">
    <sortCondition ref="Z5:Z120"/>
    <sortCondition ref="AD5:AD120"/>
  </sortState>
  <mergeCells count="7">
    <mergeCell ref="AD4:AF4"/>
    <mergeCell ref="F3:H3"/>
    <mergeCell ref="J3:L3"/>
    <mergeCell ref="N3:P3"/>
    <mergeCell ref="R3:T3"/>
    <mergeCell ref="V3:X3"/>
    <mergeCell ref="Z3:AB3"/>
  </mergeCells>
  <conditionalFormatting sqref="W5 AA5 G5 O5 K5">
    <cfRule type="cellIs" dxfId="10" priority="11" stopIfTrue="1" operator="equal">
      <formula>0</formula>
    </cfRule>
  </conditionalFormatting>
  <conditionalFormatting sqref="S5">
    <cfRule type="cellIs" dxfId="9" priority="10" stopIfTrue="1" operator="equal">
      <formula>0</formula>
    </cfRule>
  </conditionalFormatting>
  <conditionalFormatting sqref="W6:W61 AA6:AA61 O6:O61 K6:K61 G47:G61">
    <cfRule type="cellIs" dxfId="8" priority="9" stopIfTrue="1" operator="equal">
      <formula>0</formula>
    </cfRule>
  </conditionalFormatting>
  <conditionalFormatting sqref="S6:S61">
    <cfRule type="cellIs" dxfId="7" priority="8" stopIfTrue="1" operator="equal">
      <formula>0</formula>
    </cfRule>
  </conditionalFormatting>
  <conditionalFormatting sqref="W62:W89 AA62:AA89 G62:G89 O62:O89 K62:K89">
    <cfRule type="cellIs" dxfId="6" priority="7" stopIfTrue="1" operator="equal">
      <formula>0</formula>
    </cfRule>
  </conditionalFormatting>
  <conditionalFormatting sqref="S62:S89">
    <cfRule type="cellIs" dxfId="5" priority="6" stopIfTrue="1" operator="equal">
      <formula>0</formula>
    </cfRule>
  </conditionalFormatting>
  <conditionalFormatting sqref="G6:G46">
    <cfRule type="cellIs" dxfId="4" priority="5" stopIfTrue="1" operator="equal">
      <formula>0</formula>
    </cfRule>
  </conditionalFormatting>
  <dataValidations count="4">
    <dataValidation showInputMessage="1" showErrorMessage="1" sqref="B5:B89"/>
    <dataValidation type="list" showInputMessage="1" showErrorMessage="1" sqref="D90:D215">
      <formula1>#REF!</formula1>
    </dataValidation>
    <dataValidation type="list" allowBlank="1" showInputMessage="1" showErrorMessage="1" sqref="D5:D82">
      <formula1>#REF!</formula1>
    </dataValidation>
    <dataValidation type="list" showInputMessage="1" showErrorMessage="1" sqref="AG4:IF4">
      <formula1>#REF!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6"/>
  <sheetViews>
    <sheetView zoomScaleNormal="100" workbookViewId="0">
      <selection sqref="A1:J1"/>
    </sheetView>
  </sheetViews>
  <sheetFormatPr defaultRowHeight="12.75" x14ac:dyDescent="0.2"/>
  <cols>
    <col min="1" max="1" width="25.5703125" style="64" customWidth="1"/>
    <col min="2" max="9" width="9.5703125" style="64" customWidth="1"/>
    <col min="10" max="10" width="11.85546875" style="64" customWidth="1"/>
    <col min="11" max="16384" width="9.140625" style="64"/>
  </cols>
  <sheetData>
    <row r="1" spans="1:12" x14ac:dyDescent="0.2">
      <c r="A1" s="88" t="s">
        <v>124</v>
      </c>
      <c r="B1" s="88"/>
      <c r="C1" s="88"/>
      <c r="D1" s="88"/>
      <c r="E1" s="88"/>
      <c r="F1" s="88"/>
      <c r="G1" s="88"/>
      <c r="H1" s="88"/>
      <c r="I1" s="88"/>
      <c r="J1" s="88"/>
      <c r="K1" s="83"/>
      <c r="L1" s="83"/>
    </row>
    <row r="2" spans="1:12" ht="19.5" customHeight="1" x14ac:dyDescent="0.2">
      <c r="A2" s="102" t="s">
        <v>90</v>
      </c>
      <c r="B2" s="102"/>
    </row>
    <row r="3" spans="1:12" x14ac:dyDescent="0.2">
      <c r="B3" s="65"/>
      <c r="C3" s="65"/>
      <c r="D3" s="65"/>
      <c r="E3" s="65"/>
      <c r="F3" s="65"/>
      <c r="G3" s="65"/>
      <c r="H3" s="65"/>
      <c r="I3" s="65"/>
    </row>
    <row r="4" spans="1:12" x14ac:dyDescent="0.2">
      <c r="A4" s="66" t="s">
        <v>91</v>
      </c>
      <c r="B4" s="58" t="s">
        <v>83</v>
      </c>
      <c r="C4" s="58" t="s">
        <v>96</v>
      </c>
      <c r="D4" s="58" t="s">
        <v>11</v>
      </c>
      <c r="E4" s="58" t="s">
        <v>107</v>
      </c>
      <c r="F4" s="82" t="s">
        <v>10</v>
      </c>
      <c r="G4" s="67" t="s">
        <v>115</v>
      </c>
      <c r="H4" s="58" t="s">
        <v>63</v>
      </c>
      <c r="I4" s="85" t="s">
        <v>768</v>
      </c>
      <c r="J4" s="67" t="s">
        <v>95</v>
      </c>
    </row>
    <row r="5" spans="1:12" x14ac:dyDescent="0.2">
      <c r="A5" s="7" t="s">
        <v>23</v>
      </c>
      <c r="B5" s="59">
        <v>718</v>
      </c>
      <c r="C5" s="59">
        <v>780</v>
      </c>
      <c r="D5" s="59">
        <v>752</v>
      </c>
      <c r="E5" s="59">
        <v>761</v>
      </c>
      <c r="F5" s="59">
        <v>0</v>
      </c>
      <c r="G5" s="59">
        <v>735</v>
      </c>
      <c r="H5" s="68">
        <v>3746</v>
      </c>
      <c r="I5" s="68">
        <v>3028</v>
      </c>
      <c r="J5" s="75">
        <v>1</v>
      </c>
    </row>
    <row r="6" spans="1:12" x14ac:dyDescent="0.2">
      <c r="A6" s="71" t="s">
        <v>26</v>
      </c>
      <c r="B6" s="59">
        <v>739</v>
      </c>
      <c r="C6" s="59">
        <v>740</v>
      </c>
      <c r="D6" s="59">
        <v>742</v>
      </c>
      <c r="E6" s="59">
        <v>712</v>
      </c>
      <c r="F6" s="59">
        <v>0</v>
      </c>
      <c r="G6" s="59">
        <v>199</v>
      </c>
      <c r="H6" s="68">
        <v>3132</v>
      </c>
      <c r="I6" s="68">
        <v>2933</v>
      </c>
      <c r="J6" s="75">
        <v>2</v>
      </c>
    </row>
    <row r="7" spans="1:12" x14ac:dyDescent="0.2">
      <c r="A7" s="71" t="s">
        <v>43</v>
      </c>
      <c r="B7" s="59">
        <v>718</v>
      </c>
      <c r="C7" s="59">
        <v>720</v>
      </c>
      <c r="D7" s="59">
        <v>725</v>
      </c>
      <c r="E7" s="59">
        <v>724</v>
      </c>
      <c r="F7" s="59">
        <v>0</v>
      </c>
      <c r="G7" s="59">
        <v>718</v>
      </c>
      <c r="H7" s="68">
        <v>3605</v>
      </c>
      <c r="I7" s="68">
        <v>2887</v>
      </c>
      <c r="J7" s="75">
        <v>3</v>
      </c>
    </row>
    <row r="8" spans="1:12" x14ac:dyDescent="0.2">
      <c r="A8" s="7" t="s">
        <v>657</v>
      </c>
      <c r="B8" s="59">
        <v>621</v>
      </c>
      <c r="C8" s="59">
        <v>721</v>
      </c>
      <c r="D8" s="59">
        <v>681</v>
      </c>
      <c r="E8" s="59">
        <v>667</v>
      </c>
      <c r="F8" s="59">
        <v>0</v>
      </c>
      <c r="G8" s="59">
        <v>634</v>
      </c>
      <c r="H8" s="68">
        <v>3324</v>
      </c>
      <c r="I8" s="68">
        <v>2703</v>
      </c>
      <c r="J8" s="75">
        <v>4</v>
      </c>
    </row>
    <row r="9" spans="1:12" x14ac:dyDescent="0.2">
      <c r="A9" s="7" t="s">
        <v>21</v>
      </c>
      <c r="B9" s="59">
        <v>647</v>
      </c>
      <c r="C9" s="59">
        <v>640</v>
      </c>
      <c r="D9" s="59">
        <v>582</v>
      </c>
      <c r="E9" s="59">
        <v>358</v>
      </c>
      <c r="F9" s="59">
        <v>0</v>
      </c>
      <c r="G9" s="59">
        <v>720</v>
      </c>
      <c r="H9" s="68">
        <v>2947</v>
      </c>
      <c r="I9" s="68">
        <v>2589</v>
      </c>
      <c r="J9" s="75">
        <v>5</v>
      </c>
    </row>
    <row r="10" spans="1:12" x14ac:dyDescent="0.2">
      <c r="A10" s="7" t="s">
        <v>35</v>
      </c>
      <c r="B10" s="59">
        <v>603</v>
      </c>
      <c r="C10" s="59">
        <v>696</v>
      </c>
      <c r="D10" s="59">
        <v>707</v>
      </c>
      <c r="E10" s="59">
        <v>564</v>
      </c>
      <c r="F10" s="59">
        <v>0</v>
      </c>
      <c r="G10" s="59">
        <v>512</v>
      </c>
      <c r="H10" s="68">
        <v>3082</v>
      </c>
      <c r="I10" s="68">
        <v>2570</v>
      </c>
      <c r="J10" s="75">
        <v>6</v>
      </c>
    </row>
    <row r="11" spans="1:12" x14ac:dyDescent="0.2">
      <c r="A11" s="71" t="s">
        <v>127</v>
      </c>
      <c r="B11" s="59">
        <v>653</v>
      </c>
      <c r="C11" s="59">
        <v>612</v>
      </c>
      <c r="D11" s="59">
        <v>604</v>
      </c>
      <c r="E11" s="59">
        <v>370</v>
      </c>
      <c r="F11" s="59">
        <v>0</v>
      </c>
      <c r="G11" s="59">
        <v>565</v>
      </c>
      <c r="H11" s="68">
        <v>2804</v>
      </c>
      <c r="I11" s="68">
        <v>2434</v>
      </c>
      <c r="J11" s="75">
        <v>7</v>
      </c>
    </row>
    <row r="12" spans="1:12" x14ac:dyDescent="0.2">
      <c r="A12" s="71" t="s">
        <v>40</v>
      </c>
      <c r="B12" s="59">
        <v>591</v>
      </c>
      <c r="C12" s="59">
        <v>510</v>
      </c>
      <c r="D12" s="59">
        <v>541</v>
      </c>
      <c r="E12" s="59">
        <v>609</v>
      </c>
      <c r="F12" s="59">
        <v>0</v>
      </c>
      <c r="G12" s="59">
        <v>655</v>
      </c>
      <c r="H12" s="68">
        <v>2906</v>
      </c>
      <c r="I12" s="68">
        <v>2396</v>
      </c>
      <c r="J12" s="75">
        <v>8</v>
      </c>
    </row>
    <row r="13" spans="1:12" x14ac:dyDescent="0.2">
      <c r="A13" s="7" t="s">
        <v>104</v>
      </c>
      <c r="B13" s="59">
        <v>650</v>
      </c>
      <c r="C13" s="59">
        <v>603</v>
      </c>
      <c r="D13" s="59">
        <v>484</v>
      </c>
      <c r="E13" s="59">
        <v>524</v>
      </c>
      <c r="F13" s="59">
        <v>0</v>
      </c>
      <c r="G13" s="59">
        <v>615</v>
      </c>
      <c r="H13" s="68">
        <v>2876</v>
      </c>
      <c r="I13" s="68">
        <v>2392</v>
      </c>
      <c r="J13" s="75">
        <v>9</v>
      </c>
    </row>
    <row r="14" spans="1:12" x14ac:dyDescent="0.2">
      <c r="A14" s="7" t="s">
        <v>105</v>
      </c>
      <c r="B14" s="59">
        <v>673</v>
      </c>
      <c r="C14" s="59">
        <v>615</v>
      </c>
      <c r="D14" s="59">
        <v>363</v>
      </c>
      <c r="E14" s="59">
        <v>0</v>
      </c>
      <c r="F14" s="59">
        <v>0</v>
      </c>
      <c r="G14" s="59">
        <v>738</v>
      </c>
      <c r="H14" s="68">
        <v>2389</v>
      </c>
      <c r="I14" s="68">
        <v>2389</v>
      </c>
      <c r="J14" s="75">
        <v>10</v>
      </c>
    </row>
    <row r="15" spans="1:12" x14ac:dyDescent="0.2">
      <c r="A15" s="71" t="s">
        <v>659</v>
      </c>
      <c r="B15" s="59">
        <v>626</v>
      </c>
      <c r="C15" s="59">
        <v>578</v>
      </c>
      <c r="D15" s="59">
        <v>589</v>
      </c>
      <c r="E15" s="59">
        <v>581</v>
      </c>
      <c r="F15" s="59">
        <v>0</v>
      </c>
      <c r="G15" s="59">
        <v>0</v>
      </c>
      <c r="H15" s="68">
        <v>2374</v>
      </c>
      <c r="I15" s="68">
        <v>2374</v>
      </c>
      <c r="J15" s="75">
        <v>11</v>
      </c>
    </row>
    <row r="16" spans="1:12" x14ac:dyDescent="0.2">
      <c r="A16" s="7" t="s">
        <v>661</v>
      </c>
      <c r="B16" s="59">
        <v>512</v>
      </c>
      <c r="C16" s="59">
        <v>653</v>
      </c>
      <c r="D16" s="59">
        <v>540</v>
      </c>
      <c r="E16" s="59">
        <v>562</v>
      </c>
      <c r="F16" s="59">
        <v>0</v>
      </c>
      <c r="G16" s="59">
        <v>320</v>
      </c>
      <c r="H16" s="68">
        <v>2587</v>
      </c>
      <c r="I16" s="68">
        <v>2267</v>
      </c>
      <c r="J16" s="75">
        <v>12</v>
      </c>
    </row>
    <row r="17" spans="1:10" x14ac:dyDescent="0.2">
      <c r="A17" s="7" t="s">
        <v>209</v>
      </c>
      <c r="B17" s="59">
        <v>0</v>
      </c>
      <c r="C17" s="59">
        <v>511</v>
      </c>
      <c r="D17" s="59">
        <v>516</v>
      </c>
      <c r="E17" s="59">
        <v>677</v>
      </c>
      <c r="F17" s="59">
        <v>0</v>
      </c>
      <c r="G17" s="59">
        <v>487</v>
      </c>
      <c r="H17" s="68">
        <v>2191</v>
      </c>
      <c r="I17" s="68">
        <v>2191</v>
      </c>
      <c r="J17" s="75">
        <v>13</v>
      </c>
    </row>
    <row r="18" spans="1:10" x14ac:dyDescent="0.2">
      <c r="A18" s="7" t="s">
        <v>27</v>
      </c>
      <c r="B18" s="59">
        <v>557</v>
      </c>
      <c r="C18" s="59">
        <v>530</v>
      </c>
      <c r="D18" s="59">
        <v>645</v>
      </c>
      <c r="E18" s="59">
        <v>195</v>
      </c>
      <c r="F18" s="59">
        <v>0</v>
      </c>
      <c r="G18" s="59">
        <v>308</v>
      </c>
      <c r="H18" s="68">
        <v>2235</v>
      </c>
      <c r="I18" s="68">
        <v>2040</v>
      </c>
      <c r="J18" s="75">
        <v>14</v>
      </c>
    </row>
    <row r="19" spans="1:10" x14ac:dyDescent="0.2">
      <c r="A19" s="71" t="s">
        <v>118</v>
      </c>
      <c r="B19" s="59">
        <v>578</v>
      </c>
      <c r="C19" s="59">
        <v>428</v>
      </c>
      <c r="D19" s="59">
        <v>490</v>
      </c>
      <c r="E19" s="59">
        <v>333</v>
      </c>
      <c r="F19" s="59">
        <v>0</v>
      </c>
      <c r="G19" s="59">
        <v>448</v>
      </c>
      <c r="H19" s="68">
        <v>2277</v>
      </c>
      <c r="I19" s="68">
        <v>1944</v>
      </c>
      <c r="J19" s="75">
        <v>15</v>
      </c>
    </row>
    <row r="20" spans="1:10" x14ac:dyDescent="0.2">
      <c r="A20" s="71" t="s">
        <v>17</v>
      </c>
      <c r="B20" s="59">
        <v>571</v>
      </c>
      <c r="C20" s="59">
        <v>0</v>
      </c>
      <c r="D20" s="59">
        <v>604</v>
      </c>
      <c r="E20" s="59">
        <v>425</v>
      </c>
      <c r="F20" s="59">
        <v>0</v>
      </c>
      <c r="G20" s="59">
        <v>320</v>
      </c>
      <c r="H20" s="68">
        <v>1920</v>
      </c>
      <c r="I20" s="68">
        <v>1920</v>
      </c>
      <c r="J20" s="75">
        <v>16</v>
      </c>
    </row>
    <row r="21" spans="1:10" x14ac:dyDescent="0.2">
      <c r="A21" s="7" t="s">
        <v>117</v>
      </c>
      <c r="B21" s="59">
        <v>439</v>
      </c>
      <c r="C21" s="59">
        <v>242</v>
      </c>
      <c r="D21" s="59">
        <v>580</v>
      </c>
      <c r="E21" s="59">
        <v>524</v>
      </c>
      <c r="F21" s="59">
        <v>0</v>
      </c>
      <c r="G21" s="59">
        <v>356</v>
      </c>
      <c r="H21" s="68">
        <v>2141</v>
      </c>
      <c r="I21" s="68">
        <v>1899</v>
      </c>
      <c r="J21" s="75">
        <v>17</v>
      </c>
    </row>
    <row r="22" spans="1:10" x14ac:dyDescent="0.2">
      <c r="A22" s="71" t="s">
        <v>666</v>
      </c>
      <c r="B22" s="59">
        <v>604</v>
      </c>
      <c r="C22" s="59">
        <v>567</v>
      </c>
      <c r="D22" s="59">
        <v>653</v>
      </c>
      <c r="E22" s="59">
        <v>0</v>
      </c>
      <c r="F22" s="59">
        <v>0</v>
      </c>
      <c r="G22" s="59">
        <v>0</v>
      </c>
      <c r="H22" s="68">
        <v>1824</v>
      </c>
      <c r="I22" s="68">
        <v>1824</v>
      </c>
      <c r="J22" s="75">
        <v>18</v>
      </c>
    </row>
    <row r="23" spans="1:10" x14ac:dyDescent="0.2">
      <c r="A23" s="7" t="s">
        <v>28</v>
      </c>
      <c r="B23" s="59">
        <v>405</v>
      </c>
      <c r="C23" s="59">
        <v>521</v>
      </c>
      <c r="D23" s="59">
        <v>239</v>
      </c>
      <c r="E23" s="59">
        <v>608</v>
      </c>
      <c r="F23" s="59">
        <v>0</v>
      </c>
      <c r="G23" s="59">
        <v>178</v>
      </c>
      <c r="H23" s="68">
        <v>1951</v>
      </c>
      <c r="I23" s="68">
        <v>1773</v>
      </c>
      <c r="J23" s="75">
        <v>19</v>
      </c>
    </row>
    <row r="24" spans="1:10" x14ac:dyDescent="0.2">
      <c r="A24" s="71" t="s">
        <v>44</v>
      </c>
      <c r="B24" s="59">
        <v>381</v>
      </c>
      <c r="C24" s="59">
        <v>347</v>
      </c>
      <c r="D24" s="59">
        <v>455</v>
      </c>
      <c r="E24" s="59">
        <v>463</v>
      </c>
      <c r="F24" s="59">
        <v>0</v>
      </c>
      <c r="G24" s="59">
        <v>359</v>
      </c>
      <c r="H24" s="68">
        <v>2005</v>
      </c>
      <c r="I24" s="68">
        <v>1658</v>
      </c>
      <c r="J24" s="75">
        <v>20</v>
      </c>
    </row>
    <row r="25" spans="1:10" x14ac:dyDescent="0.2">
      <c r="A25" s="7" t="s">
        <v>33</v>
      </c>
      <c r="B25" s="59">
        <v>420</v>
      </c>
      <c r="C25" s="59">
        <v>484</v>
      </c>
      <c r="D25" s="59">
        <v>275</v>
      </c>
      <c r="E25" s="59">
        <v>426</v>
      </c>
      <c r="F25" s="59">
        <v>0</v>
      </c>
      <c r="G25" s="59">
        <v>317</v>
      </c>
      <c r="H25" s="68">
        <v>1922</v>
      </c>
      <c r="I25" s="68">
        <v>1647</v>
      </c>
      <c r="J25" s="75">
        <v>21</v>
      </c>
    </row>
    <row r="26" spans="1:10" x14ac:dyDescent="0.2">
      <c r="A26" s="71" t="s">
        <v>103</v>
      </c>
      <c r="B26" s="59">
        <v>528</v>
      </c>
      <c r="C26" s="59">
        <v>565</v>
      </c>
      <c r="D26" s="59">
        <v>313</v>
      </c>
      <c r="E26" s="59">
        <v>184</v>
      </c>
      <c r="F26" s="59">
        <v>0</v>
      </c>
      <c r="G26" s="59">
        <v>194</v>
      </c>
      <c r="H26" s="68">
        <v>1784</v>
      </c>
      <c r="I26" s="68">
        <v>1600</v>
      </c>
      <c r="J26" s="75">
        <v>22</v>
      </c>
    </row>
    <row r="27" spans="1:10" x14ac:dyDescent="0.2">
      <c r="A27" s="7" t="s">
        <v>662</v>
      </c>
      <c r="B27" s="59">
        <v>397</v>
      </c>
      <c r="C27" s="59">
        <v>575</v>
      </c>
      <c r="D27" s="59">
        <v>323</v>
      </c>
      <c r="E27" s="59">
        <v>259</v>
      </c>
      <c r="F27" s="59">
        <v>0</v>
      </c>
      <c r="G27" s="59">
        <v>0</v>
      </c>
      <c r="H27" s="68">
        <v>1554</v>
      </c>
      <c r="I27" s="68">
        <v>1554</v>
      </c>
      <c r="J27" s="75">
        <v>23</v>
      </c>
    </row>
    <row r="28" spans="1:10" x14ac:dyDescent="0.2">
      <c r="A28" s="71" t="s">
        <v>677</v>
      </c>
      <c r="B28" s="59">
        <v>470</v>
      </c>
      <c r="C28" s="59">
        <v>421</v>
      </c>
      <c r="D28" s="59">
        <v>452</v>
      </c>
      <c r="E28" s="59">
        <v>129</v>
      </c>
      <c r="F28" s="59">
        <v>0</v>
      </c>
      <c r="G28" s="59">
        <v>0</v>
      </c>
      <c r="H28" s="68">
        <v>1472</v>
      </c>
      <c r="I28" s="68">
        <v>1472</v>
      </c>
      <c r="J28" s="75">
        <v>24</v>
      </c>
    </row>
    <row r="29" spans="1:10" x14ac:dyDescent="0.2">
      <c r="A29" s="7" t="s">
        <v>16</v>
      </c>
      <c r="B29" s="59">
        <v>390</v>
      </c>
      <c r="C29" s="59">
        <v>360</v>
      </c>
      <c r="D29" s="59">
        <v>638</v>
      </c>
      <c r="E29" s="59">
        <v>0</v>
      </c>
      <c r="F29" s="59">
        <v>0</v>
      </c>
      <c r="G29" s="59">
        <v>0</v>
      </c>
      <c r="H29" s="68">
        <v>1388</v>
      </c>
      <c r="I29" s="68">
        <v>1388</v>
      </c>
      <c r="J29" s="75">
        <v>25</v>
      </c>
    </row>
    <row r="30" spans="1:10" x14ac:dyDescent="0.2">
      <c r="A30" s="7" t="s">
        <v>97</v>
      </c>
      <c r="B30" s="59">
        <v>387</v>
      </c>
      <c r="C30" s="59">
        <v>259</v>
      </c>
      <c r="D30" s="59">
        <v>302</v>
      </c>
      <c r="E30" s="59">
        <v>123</v>
      </c>
      <c r="F30" s="59">
        <v>0</v>
      </c>
      <c r="G30" s="59">
        <v>406</v>
      </c>
      <c r="H30" s="68">
        <v>1477</v>
      </c>
      <c r="I30" s="68">
        <v>1354</v>
      </c>
      <c r="J30" s="75">
        <v>26</v>
      </c>
    </row>
    <row r="31" spans="1:10" x14ac:dyDescent="0.2">
      <c r="A31" s="7" t="s">
        <v>19</v>
      </c>
      <c r="B31" s="59">
        <v>144</v>
      </c>
      <c r="C31" s="59">
        <v>112</v>
      </c>
      <c r="D31" s="59">
        <v>309</v>
      </c>
      <c r="E31" s="59">
        <v>653</v>
      </c>
      <c r="F31" s="59">
        <v>0</v>
      </c>
      <c r="G31" s="59">
        <v>0</v>
      </c>
      <c r="H31" s="68">
        <v>1218</v>
      </c>
      <c r="I31" s="68">
        <v>1218</v>
      </c>
      <c r="J31" s="75">
        <v>27</v>
      </c>
    </row>
    <row r="32" spans="1:10" x14ac:dyDescent="0.2">
      <c r="A32" s="7" t="s">
        <v>668</v>
      </c>
      <c r="B32" s="59">
        <v>422</v>
      </c>
      <c r="C32" s="59">
        <v>458</v>
      </c>
      <c r="D32" s="59">
        <v>203</v>
      </c>
      <c r="E32" s="59">
        <v>0</v>
      </c>
      <c r="F32" s="59">
        <v>0</v>
      </c>
      <c r="G32" s="59">
        <v>135</v>
      </c>
      <c r="H32" s="68">
        <v>1218</v>
      </c>
      <c r="I32" s="68">
        <v>1218</v>
      </c>
      <c r="J32" s="75">
        <v>27</v>
      </c>
    </row>
    <row r="33" spans="1:10" x14ac:dyDescent="0.2">
      <c r="A33" s="71" t="s">
        <v>119</v>
      </c>
      <c r="B33" s="59">
        <v>283</v>
      </c>
      <c r="C33" s="59">
        <v>403</v>
      </c>
      <c r="D33" s="59">
        <v>0</v>
      </c>
      <c r="E33" s="59">
        <v>358</v>
      </c>
      <c r="F33" s="59">
        <v>0</v>
      </c>
      <c r="G33" s="59">
        <v>170</v>
      </c>
      <c r="H33" s="68">
        <v>1214</v>
      </c>
      <c r="I33" s="68">
        <v>1214</v>
      </c>
      <c r="J33" s="75">
        <v>29</v>
      </c>
    </row>
    <row r="34" spans="1:10" x14ac:dyDescent="0.2">
      <c r="A34" s="71" t="s">
        <v>660</v>
      </c>
      <c r="B34" s="59">
        <v>395</v>
      </c>
      <c r="C34" s="59">
        <v>388</v>
      </c>
      <c r="D34" s="59">
        <v>376</v>
      </c>
      <c r="E34" s="59">
        <v>0</v>
      </c>
      <c r="F34" s="59">
        <v>0</v>
      </c>
      <c r="G34" s="59">
        <v>0</v>
      </c>
      <c r="H34" s="68">
        <v>1159</v>
      </c>
      <c r="I34" s="68">
        <v>1159</v>
      </c>
      <c r="J34" s="75">
        <v>30</v>
      </c>
    </row>
    <row r="35" spans="1:10" x14ac:dyDescent="0.2">
      <c r="A35" s="71" t="s">
        <v>42</v>
      </c>
      <c r="B35" s="59">
        <v>0</v>
      </c>
      <c r="C35" s="59">
        <v>146</v>
      </c>
      <c r="D35" s="59">
        <v>350</v>
      </c>
      <c r="E35" s="59">
        <v>368</v>
      </c>
      <c r="F35" s="59">
        <v>0</v>
      </c>
      <c r="G35" s="59">
        <v>180</v>
      </c>
      <c r="H35" s="68">
        <v>1044</v>
      </c>
      <c r="I35" s="68">
        <v>1044</v>
      </c>
      <c r="J35" s="75">
        <v>31</v>
      </c>
    </row>
    <row r="36" spans="1:10" x14ac:dyDescent="0.2">
      <c r="A36" s="71" t="s">
        <v>210</v>
      </c>
      <c r="B36" s="59">
        <v>163</v>
      </c>
      <c r="C36" s="59">
        <v>69</v>
      </c>
      <c r="D36" s="59">
        <v>383</v>
      </c>
      <c r="E36" s="59">
        <v>0</v>
      </c>
      <c r="F36" s="59">
        <v>0</v>
      </c>
      <c r="G36" s="59">
        <v>334</v>
      </c>
      <c r="H36" s="68">
        <v>949</v>
      </c>
      <c r="I36" s="68">
        <v>949</v>
      </c>
      <c r="J36" s="75">
        <v>32</v>
      </c>
    </row>
    <row r="37" spans="1:10" x14ac:dyDescent="0.2">
      <c r="A37" s="71" t="s">
        <v>670</v>
      </c>
      <c r="B37" s="59">
        <v>365</v>
      </c>
      <c r="C37" s="59">
        <v>219</v>
      </c>
      <c r="D37" s="59">
        <v>213</v>
      </c>
      <c r="E37" s="59">
        <v>0</v>
      </c>
      <c r="F37" s="59">
        <v>0</v>
      </c>
      <c r="G37" s="59">
        <v>0</v>
      </c>
      <c r="H37" s="68">
        <v>797</v>
      </c>
      <c r="I37" s="68">
        <v>797</v>
      </c>
      <c r="J37" s="75">
        <v>33</v>
      </c>
    </row>
    <row r="38" spans="1:10" x14ac:dyDescent="0.2">
      <c r="A38" s="7" t="s">
        <v>672</v>
      </c>
      <c r="B38" s="59">
        <v>305</v>
      </c>
      <c r="C38" s="59">
        <v>250</v>
      </c>
      <c r="D38" s="59">
        <v>203</v>
      </c>
      <c r="E38" s="59">
        <v>0</v>
      </c>
      <c r="F38" s="59">
        <v>0</v>
      </c>
      <c r="G38" s="59">
        <v>0</v>
      </c>
      <c r="H38" s="68">
        <v>758</v>
      </c>
      <c r="I38" s="68">
        <v>758</v>
      </c>
      <c r="J38" s="75">
        <v>34</v>
      </c>
    </row>
    <row r="39" spans="1:10" x14ac:dyDescent="0.2">
      <c r="A39" s="71" t="s">
        <v>72</v>
      </c>
      <c r="B39" s="59">
        <v>302</v>
      </c>
      <c r="C39" s="59">
        <v>107</v>
      </c>
      <c r="D39" s="59">
        <v>98</v>
      </c>
      <c r="E39" s="59">
        <v>141</v>
      </c>
      <c r="F39" s="59">
        <v>0</v>
      </c>
      <c r="G39" s="59">
        <v>164</v>
      </c>
      <c r="H39" s="68">
        <v>812</v>
      </c>
      <c r="I39" s="68">
        <v>714</v>
      </c>
      <c r="J39" s="75">
        <v>35</v>
      </c>
    </row>
    <row r="40" spans="1:10" x14ac:dyDescent="0.2">
      <c r="A40" s="71" t="s">
        <v>41</v>
      </c>
      <c r="B40" s="59">
        <v>0</v>
      </c>
      <c r="C40" s="59">
        <v>120</v>
      </c>
      <c r="D40" s="59">
        <v>135</v>
      </c>
      <c r="E40" s="59">
        <v>282</v>
      </c>
      <c r="F40" s="59">
        <v>0</v>
      </c>
      <c r="G40" s="59">
        <v>174</v>
      </c>
      <c r="H40" s="68">
        <v>711</v>
      </c>
      <c r="I40" s="68">
        <v>711</v>
      </c>
      <c r="J40" s="75">
        <v>36</v>
      </c>
    </row>
    <row r="41" spans="1:10" x14ac:dyDescent="0.2">
      <c r="A41" s="7" t="s">
        <v>663</v>
      </c>
      <c r="B41" s="59">
        <v>163</v>
      </c>
      <c r="C41" s="59">
        <v>532</v>
      </c>
      <c r="D41" s="59">
        <v>0</v>
      </c>
      <c r="E41" s="59">
        <v>0</v>
      </c>
      <c r="F41" s="59">
        <v>0</v>
      </c>
      <c r="G41" s="59">
        <v>0</v>
      </c>
      <c r="H41" s="68">
        <v>695</v>
      </c>
      <c r="I41" s="68">
        <v>695</v>
      </c>
      <c r="J41" s="75">
        <v>37</v>
      </c>
    </row>
    <row r="42" spans="1:10" x14ac:dyDescent="0.2">
      <c r="A42" s="71" t="s">
        <v>106</v>
      </c>
      <c r="B42" s="59">
        <v>0</v>
      </c>
      <c r="C42" s="59">
        <v>0</v>
      </c>
      <c r="D42" s="59">
        <v>467</v>
      </c>
      <c r="E42" s="59">
        <v>139</v>
      </c>
      <c r="F42" s="59">
        <v>0</v>
      </c>
      <c r="G42" s="59">
        <v>0</v>
      </c>
      <c r="H42" s="68">
        <v>606</v>
      </c>
      <c r="I42" s="68">
        <v>606</v>
      </c>
      <c r="J42" s="75">
        <v>38</v>
      </c>
    </row>
    <row r="43" spans="1:10" x14ac:dyDescent="0.2">
      <c r="A43" s="7" t="s">
        <v>669</v>
      </c>
      <c r="B43" s="59">
        <v>265</v>
      </c>
      <c r="C43" s="59">
        <v>336</v>
      </c>
      <c r="D43" s="59">
        <v>0</v>
      </c>
      <c r="E43" s="59">
        <v>0</v>
      </c>
      <c r="F43" s="59">
        <v>0</v>
      </c>
      <c r="G43" s="59">
        <v>0</v>
      </c>
      <c r="H43" s="68">
        <v>601</v>
      </c>
      <c r="I43" s="68">
        <v>601</v>
      </c>
      <c r="J43" s="75">
        <v>39</v>
      </c>
    </row>
    <row r="44" spans="1:10" x14ac:dyDescent="0.2">
      <c r="A44" s="71" t="s">
        <v>208</v>
      </c>
      <c r="B44" s="59">
        <v>0</v>
      </c>
      <c r="C44" s="59">
        <v>0</v>
      </c>
      <c r="D44" s="59">
        <v>318</v>
      </c>
      <c r="E44" s="59">
        <v>0</v>
      </c>
      <c r="F44" s="59">
        <v>0</v>
      </c>
      <c r="G44" s="59">
        <v>281</v>
      </c>
      <c r="H44" s="68">
        <v>599</v>
      </c>
      <c r="I44" s="68">
        <v>599</v>
      </c>
      <c r="J44" s="75">
        <v>40</v>
      </c>
    </row>
    <row r="45" spans="1:10" x14ac:dyDescent="0.2">
      <c r="A45" s="71" t="s">
        <v>678</v>
      </c>
      <c r="B45" s="59">
        <v>247</v>
      </c>
      <c r="C45" s="59">
        <v>61</v>
      </c>
      <c r="D45" s="59">
        <v>273</v>
      </c>
      <c r="E45" s="59">
        <v>0</v>
      </c>
      <c r="F45" s="59">
        <v>0</v>
      </c>
      <c r="G45" s="59">
        <v>0</v>
      </c>
      <c r="H45" s="68">
        <v>581</v>
      </c>
      <c r="I45" s="68">
        <v>581</v>
      </c>
      <c r="J45" s="75">
        <v>41</v>
      </c>
    </row>
    <row r="46" spans="1:10" x14ac:dyDescent="0.2">
      <c r="A46" s="71" t="s">
        <v>667</v>
      </c>
      <c r="B46" s="59">
        <v>94</v>
      </c>
      <c r="C46" s="59">
        <v>0</v>
      </c>
      <c r="D46" s="59">
        <v>411</v>
      </c>
      <c r="E46" s="59">
        <v>0</v>
      </c>
      <c r="F46" s="59">
        <v>0</v>
      </c>
      <c r="G46" s="59">
        <v>0</v>
      </c>
      <c r="H46" s="68">
        <v>505</v>
      </c>
      <c r="I46" s="68">
        <v>505</v>
      </c>
      <c r="J46" s="75">
        <v>42</v>
      </c>
    </row>
    <row r="47" spans="1:10" x14ac:dyDescent="0.2">
      <c r="A47" s="7" t="s">
        <v>664</v>
      </c>
      <c r="B47" s="59">
        <v>308</v>
      </c>
      <c r="C47" s="59">
        <v>0</v>
      </c>
      <c r="D47" s="59">
        <v>168</v>
      </c>
      <c r="E47" s="59">
        <v>0</v>
      </c>
      <c r="F47" s="59">
        <v>0</v>
      </c>
      <c r="G47" s="59">
        <v>0</v>
      </c>
      <c r="H47" s="68">
        <v>476</v>
      </c>
      <c r="I47" s="68">
        <v>476</v>
      </c>
      <c r="J47" s="75">
        <v>43</v>
      </c>
    </row>
    <row r="48" spans="1:10" x14ac:dyDescent="0.2">
      <c r="A48" s="71" t="s">
        <v>125</v>
      </c>
      <c r="B48" s="59">
        <v>297</v>
      </c>
      <c r="C48" s="59">
        <v>123</v>
      </c>
      <c r="D48" s="59">
        <v>0</v>
      </c>
      <c r="E48" s="59">
        <v>0</v>
      </c>
      <c r="F48" s="59">
        <v>0</v>
      </c>
      <c r="G48" s="59">
        <v>0</v>
      </c>
      <c r="H48" s="68">
        <v>420</v>
      </c>
      <c r="I48" s="68">
        <v>420</v>
      </c>
      <c r="J48" s="75">
        <v>44</v>
      </c>
    </row>
    <row r="49" spans="1:10" x14ac:dyDescent="0.2">
      <c r="A49" s="7" t="s">
        <v>710</v>
      </c>
      <c r="B49" s="59">
        <v>0</v>
      </c>
      <c r="C49" s="59">
        <v>411</v>
      </c>
      <c r="D49" s="59">
        <v>0</v>
      </c>
      <c r="E49" s="59">
        <v>0</v>
      </c>
      <c r="F49" s="59">
        <v>0</v>
      </c>
      <c r="G49" s="59">
        <v>0</v>
      </c>
      <c r="H49" s="68">
        <v>411</v>
      </c>
      <c r="I49" s="68">
        <v>411</v>
      </c>
      <c r="J49" s="75">
        <v>45</v>
      </c>
    </row>
    <row r="50" spans="1:10" x14ac:dyDescent="0.2">
      <c r="A50" s="7" t="s">
        <v>673</v>
      </c>
      <c r="B50" s="59">
        <v>243</v>
      </c>
      <c r="C50" s="59">
        <v>0</v>
      </c>
      <c r="D50" s="59">
        <v>161</v>
      </c>
      <c r="E50" s="59">
        <v>0</v>
      </c>
      <c r="F50" s="59">
        <v>0</v>
      </c>
      <c r="G50" s="59">
        <v>0</v>
      </c>
      <c r="H50" s="68">
        <v>404</v>
      </c>
      <c r="I50" s="68">
        <v>404</v>
      </c>
      <c r="J50" s="75">
        <v>46</v>
      </c>
    </row>
    <row r="51" spans="1:10" x14ac:dyDescent="0.2">
      <c r="A51" s="71" t="s">
        <v>745</v>
      </c>
      <c r="B51" s="59">
        <v>0</v>
      </c>
      <c r="C51" s="59">
        <v>0</v>
      </c>
      <c r="D51" s="59">
        <v>366</v>
      </c>
      <c r="E51" s="59">
        <v>0</v>
      </c>
      <c r="F51" s="59">
        <v>0</v>
      </c>
      <c r="G51" s="59">
        <v>0</v>
      </c>
      <c r="H51" s="68">
        <v>366</v>
      </c>
      <c r="I51" s="68">
        <v>366</v>
      </c>
      <c r="J51" s="75">
        <v>47</v>
      </c>
    </row>
    <row r="52" spans="1:10" x14ac:dyDescent="0.2">
      <c r="A52" s="7" t="s">
        <v>711</v>
      </c>
      <c r="B52" s="59">
        <v>0</v>
      </c>
      <c r="C52" s="59">
        <v>335</v>
      </c>
      <c r="D52" s="59">
        <v>0</v>
      </c>
      <c r="E52" s="59">
        <v>0</v>
      </c>
      <c r="F52" s="59">
        <v>0</v>
      </c>
      <c r="G52" s="59">
        <v>0</v>
      </c>
      <c r="H52" s="68">
        <v>335</v>
      </c>
      <c r="I52" s="68">
        <v>335</v>
      </c>
      <c r="J52" s="75">
        <v>48</v>
      </c>
    </row>
    <row r="53" spans="1:10" x14ac:dyDescent="0.2">
      <c r="A53" s="7" t="s">
        <v>674</v>
      </c>
      <c r="B53" s="59">
        <v>222</v>
      </c>
      <c r="C53" s="59">
        <v>101</v>
      </c>
      <c r="D53" s="59">
        <v>0</v>
      </c>
      <c r="E53" s="59">
        <v>0</v>
      </c>
      <c r="F53" s="59">
        <v>0</v>
      </c>
      <c r="G53" s="59">
        <v>0</v>
      </c>
      <c r="H53" s="68">
        <v>323</v>
      </c>
      <c r="I53" s="68">
        <v>323</v>
      </c>
      <c r="J53" s="75">
        <v>49</v>
      </c>
    </row>
    <row r="54" spans="1:10" x14ac:dyDescent="0.2">
      <c r="A54" s="71" t="s">
        <v>676</v>
      </c>
      <c r="B54" s="59">
        <v>74</v>
      </c>
      <c r="C54" s="59">
        <v>0</v>
      </c>
      <c r="D54" s="59">
        <v>136</v>
      </c>
      <c r="E54" s="59">
        <v>0</v>
      </c>
      <c r="F54" s="59">
        <v>0</v>
      </c>
      <c r="G54" s="59">
        <v>0</v>
      </c>
      <c r="H54" s="68">
        <v>210</v>
      </c>
      <c r="I54" s="68">
        <v>210</v>
      </c>
      <c r="J54" s="75">
        <v>50</v>
      </c>
    </row>
    <row r="55" spans="1:10" x14ac:dyDescent="0.2">
      <c r="A55" s="7" t="s">
        <v>679</v>
      </c>
      <c r="B55" s="59">
        <v>0</v>
      </c>
      <c r="C55" s="59">
        <v>206</v>
      </c>
      <c r="D55" s="59">
        <v>0</v>
      </c>
      <c r="E55" s="59">
        <v>0</v>
      </c>
      <c r="F55" s="59">
        <v>0</v>
      </c>
      <c r="G55" s="59">
        <v>0</v>
      </c>
      <c r="H55" s="68">
        <v>206</v>
      </c>
      <c r="I55" s="68">
        <v>206</v>
      </c>
      <c r="J55" s="75">
        <v>51</v>
      </c>
    </row>
    <row r="56" spans="1:10" x14ac:dyDescent="0.2">
      <c r="A56" s="7" t="s">
        <v>656</v>
      </c>
      <c r="B56" s="59">
        <v>196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68">
        <v>196</v>
      </c>
      <c r="I56" s="68">
        <v>196</v>
      </c>
      <c r="J56" s="75">
        <v>52</v>
      </c>
    </row>
    <row r="57" spans="1:10" x14ac:dyDescent="0.2">
      <c r="A57" s="7" t="s">
        <v>102</v>
      </c>
      <c r="B57" s="59">
        <v>0</v>
      </c>
      <c r="C57" s="59">
        <v>192</v>
      </c>
      <c r="D57" s="59">
        <v>0</v>
      </c>
      <c r="E57" s="59">
        <v>0</v>
      </c>
      <c r="F57" s="59">
        <v>0</v>
      </c>
      <c r="G57" s="59">
        <v>0</v>
      </c>
      <c r="H57" s="68">
        <v>192</v>
      </c>
      <c r="I57" s="68">
        <v>192</v>
      </c>
      <c r="J57" s="75">
        <v>53</v>
      </c>
    </row>
    <row r="58" spans="1:10" x14ac:dyDescent="0.2">
      <c r="A58" s="7" t="s">
        <v>747</v>
      </c>
      <c r="B58" s="59">
        <v>0</v>
      </c>
      <c r="C58" s="59">
        <v>0</v>
      </c>
      <c r="D58" s="59">
        <v>58</v>
      </c>
      <c r="E58" s="59">
        <v>121</v>
      </c>
      <c r="F58" s="59">
        <v>0</v>
      </c>
      <c r="G58" s="59">
        <v>0</v>
      </c>
      <c r="H58" s="68">
        <v>179</v>
      </c>
      <c r="I58" s="68">
        <v>179</v>
      </c>
      <c r="J58" s="75">
        <v>54</v>
      </c>
    </row>
    <row r="59" spans="1:10" x14ac:dyDescent="0.2">
      <c r="A59" s="71" t="s">
        <v>675</v>
      </c>
      <c r="B59" s="59">
        <v>69</v>
      </c>
      <c r="C59" s="59">
        <v>0</v>
      </c>
      <c r="D59" s="59">
        <v>61</v>
      </c>
      <c r="E59" s="59">
        <v>0</v>
      </c>
      <c r="F59" s="59">
        <v>0</v>
      </c>
      <c r="G59" s="59">
        <v>0</v>
      </c>
      <c r="H59" s="68">
        <v>130</v>
      </c>
      <c r="I59" s="68">
        <v>130</v>
      </c>
      <c r="J59" s="75">
        <v>55</v>
      </c>
    </row>
    <row r="60" spans="1:10" x14ac:dyDescent="0.2">
      <c r="A60" s="71" t="s">
        <v>746</v>
      </c>
      <c r="B60" s="59">
        <v>0</v>
      </c>
      <c r="C60" s="59">
        <v>0</v>
      </c>
      <c r="D60" s="59">
        <v>111</v>
      </c>
      <c r="E60" s="59">
        <v>0</v>
      </c>
      <c r="F60" s="59">
        <v>0</v>
      </c>
      <c r="G60" s="59">
        <v>0</v>
      </c>
      <c r="H60" s="68">
        <v>111</v>
      </c>
      <c r="I60" s="68">
        <v>111</v>
      </c>
      <c r="J60" s="75">
        <v>56</v>
      </c>
    </row>
    <row r="61" spans="1:10" x14ac:dyDescent="0.2">
      <c r="A61" s="71" t="s">
        <v>126</v>
      </c>
      <c r="B61" s="59">
        <v>111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68">
        <v>111</v>
      </c>
      <c r="I61" s="68">
        <v>111</v>
      </c>
      <c r="J61" s="75">
        <v>56</v>
      </c>
    </row>
    <row r="62" spans="1:10" x14ac:dyDescent="0.2">
      <c r="A62" s="71" t="s">
        <v>748</v>
      </c>
      <c r="B62" s="59">
        <v>0</v>
      </c>
      <c r="C62" s="59">
        <v>0</v>
      </c>
      <c r="D62" s="59">
        <v>90</v>
      </c>
      <c r="E62" s="59">
        <v>0</v>
      </c>
      <c r="F62" s="59">
        <v>0</v>
      </c>
      <c r="G62" s="59">
        <v>0</v>
      </c>
      <c r="H62" s="68">
        <v>90</v>
      </c>
      <c r="I62" s="68">
        <v>90</v>
      </c>
      <c r="J62" s="75">
        <v>58</v>
      </c>
    </row>
    <row r="63" spans="1:10" x14ac:dyDescent="0.2">
      <c r="A63" s="7" t="s">
        <v>721</v>
      </c>
      <c r="B63" s="59">
        <v>0</v>
      </c>
      <c r="C63" s="59">
        <v>0</v>
      </c>
      <c r="D63" s="59">
        <v>87</v>
      </c>
      <c r="E63" s="59">
        <v>0</v>
      </c>
      <c r="F63" s="59">
        <v>0</v>
      </c>
      <c r="G63" s="59">
        <v>0</v>
      </c>
      <c r="H63" s="68">
        <v>87</v>
      </c>
      <c r="I63" s="68">
        <v>87</v>
      </c>
      <c r="J63" s="75">
        <v>59</v>
      </c>
    </row>
    <row r="64" spans="1:10" x14ac:dyDescent="0.2">
      <c r="A64" s="7" t="s">
        <v>712</v>
      </c>
      <c r="B64" s="59">
        <v>0</v>
      </c>
      <c r="C64" s="59">
        <v>72</v>
      </c>
      <c r="D64" s="59">
        <v>0</v>
      </c>
      <c r="E64" s="59">
        <v>0</v>
      </c>
      <c r="F64" s="59">
        <v>0</v>
      </c>
      <c r="G64" s="59">
        <v>0</v>
      </c>
      <c r="H64" s="68">
        <v>72</v>
      </c>
      <c r="I64" s="68">
        <v>72</v>
      </c>
      <c r="J64" s="75">
        <v>60</v>
      </c>
    </row>
    <row r="65" spans="1:10" x14ac:dyDescent="0.2">
      <c r="A65" s="71" t="s">
        <v>713</v>
      </c>
      <c r="B65" s="59">
        <v>0</v>
      </c>
      <c r="C65" s="59">
        <v>70</v>
      </c>
      <c r="D65" s="59">
        <v>0</v>
      </c>
      <c r="E65" s="59">
        <v>0</v>
      </c>
      <c r="F65" s="59">
        <v>0</v>
      </c>
      <c r="G65" s="59">
        <v>0</v>
      </c>
      <c r="H65" s="68">
        <v>70</v>
      </c>
      <c r="I65" s="68">
        <v>70</v>
      </c>
      <c r="J65" s="75">
        <v>61</v>
      </c>
    </row>
    <row r="66" spans="1:10" x14ac:dyDescent="0.2">
      <c r="A66" s="7" t="s">
        <v>665</v>
      </c>
      <c r="B66" s="59">
        <v>66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68">
        <v>66</v>
      </c>
      <c r="I66" s="68">
        <v>66</v>
      </c>
      <c r="J66" s="75">
        <v>62</v>
      </c>
    </row>
    <row r="67" spans="1:10" x14ac:dyDescent="0.2">
      <c r="A67" s="71" t="s">
        <v>671</v>
      </c>
      <c r="B67" s="59">
        <v>57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68">
        <v>57</v>
      </c>
      <c r="I67" s="68">
        <v>57</v>
      </c>
      <c r="J67" s="75">
        <v>63</v>
      </c>
    </row>
    <row r="68" spans="1:10" x14ac:dyDescent="0.2">
      <c r="A68" s="71" t="s">
        <v>749</v>
      </c>
      <c r="B68" s="59">
        <v>0</v>
      </c>
      <c r="C68" s="59">
        <v>0</v>
      </c>
      <c r="D68" s="59">
        <v>53</v>
      </c>
      <c r="E68" s="59">
        <v>0</v>
      </c>
      <c r="F68" s="59">
        <v>0</v>
      </c>
      <c r="G68" s="59">
        <v>0</v>
      </c>
      <c r="H68" s="68">
        <v>53</v>
      </c>
      <c r="I68" s="68">
        <v>53</v>
      </c>
      <c r="J68" s="75">
        <v>64</v>
      </c>
    </row>
    <row r="69" spans="1:10" x14ac:dyDescent="0.2">
      <c r="A69" s="69"/>
      <c r="B69" s="70"/>
      <c r="C69" s="70"/>
      <c r="D69" s="70"/>
      <c r="E69" s="70"/>
      <c r="F69" s="70"/>
      <c r="G69" s="70"/>
      <c r="H69" s="70"/>
      <c r="I69" s="70"/>
    </row>
    <row r="70" spans="1:10" x14ac:dyDescent="0.2">
      <c r="A70" s="69"/>
      <c r="B70" s="70"/>
      <c r="C70" s="70"/>
      <c r="D70" s="70"/>
      <c r="E70" s="70"/>
      <c r="F70" s="70"/>
      <c r="G70" s="70"/>
      <c r="H70" s="70"/>
      <c r="I70" s="70"/>
    </row>
    <row r="71" spans="1:10" x14ac:dyDescent="0.2">
      <c r="A71" s="66" t="s">
        <v>94</v>
      </c>
      <c r="B71" s="58" t="s">
        <v>83</v>
      </c>
      <c r="C71" s="58" t="s">
        <v>96</v>
      </c>
      <c r="D71" s="58" t="s">
        <v>11</v>
      </c>
      <c r="E71" s="58" t="s">
        <v>107</v>
      </c>
      <c r="F71" s="82" t="s">
        <v>10</v>
      </c>
      <c r="G71" s="67" t="s">
        <v>115</v>
      </c>
      <c r="H71" s="58" t="s">
        <v>63</v>
      </c>
      <c r="I71" s="85" t="s">
        <v>768</v>
      </c>
      <c r="J71" s="67" t="s">
        <v>95</v>
      </c>
    </row>
    <row r="72" spans="1:10" x14ac:dyDescent="0.2">
      <c r="A72" s="71" t="s">
        <v>43</v>
      </c>
      <c r="B72" s="59">
        <v>274</v>
      </c>
      <c r="C72" s="59">
        <v>283</v>
      </c>
      <c r="D72" s="59">
        <v>286</v>
      </c>
      <c r="E72" s="59">
        <v>279</v>
      </c>
      <c r="F72" s="59">
        <v>0</v>
      </c>
      <c r="G72" s="59">
        <v>275</v>
      </c>
      <c r="H72" s="68">
        <v>1397</v>
      </c>
      <c r="I72" s="68">
        <v>1123</v>
      </c>
      <c r="J72" s="75">
        <v>1</v>
      </c>
    </row>
    <row r="73" spans="1:10" x14ac:dyDescent="0.2">
      <c r="A73" s="7" t="s">
        <v>23</v>
      </c>
      <c r="B73" s="59">
        <v>266</v>
      </c>
      <c r="C73" s="59">
        <v>280</v>
      </c>
      <c r="D73" s="59">
        <v>274</v>
      </c>
      <c r="E73" s="59">
        <v>278</v>
      </c>
      <c r="F73" s="59">
        <v>0</v>
      </c>
      <c r="G73" s="59">
        <v>262</v>
      </c>
      <c r="H73" s="68">
        <v>1360</v>
      </c>
      <c r="I73" s="68">
        <v>1098</v>
      </c>
      <c r="J73" s="75">
        <v>2</v>
      </c>
    </row>
    <row r="74" spans="1:10" x14ac:dyDescent="0.2">
      <c r="A74" s="71" t="s">
        <v>104</v>
      </c>
      <c r="B74" s="59">
        <v>264</v>
      </c>
      <c r="C74" s="59">
        <v>245</v>
      </c>
      <c r="D74" s="59">
        <v>219</v>
      </c>
      <c r="E74" s="59">
        <v>186</v>
      </c>
      <c r="F74" s="59">
        <v>0</v>
      </c>
      <c r="G74" s="59">
        <v>251</v>
      </c>
      <c r="H74" s="68">
        <v>1165</v>
      </c>
      <c r="I74" s="68">
        <v>979</v>
      </c>
      <c r="J74" s="75">
        <v>3</v>
      </c>
    </row>
    <row r="75" spans="1:10" x14ac:dyDescent="0.2">
      <c r="A75" s="7" t="s">
        <v>35</v>
      </c>
      <c r="B75" s="59">
        <v>244</v>
      </c>
      <c r="C75" s="59">
        <v>267</v>
      </c>
      <c r="D75" s="59">
        <v>266</v>
      </c>
      <c r="E75" s="59">
        <v>183</v>
      </c>
      <c r="F75" s="59">
        <v>0</v>
      </c>
      <c r="G75" s="59">
        <v>97</v>
      </c>
      <c r="H75" s="68">
        <v>1057</v>
      </c>
      <c r="I75" s="68">
        <v>960</v>
      </c>
      <c r="J75" s="75">
        <v>4</v>
      </c>
    </row>
    <row r="76" spans="1:10" x14ac:dyDescent="0.2">
      <c r="A76" s="7" t="s">
        <v>27</v>
      </c>
      <c r="B76" s="59">
        <v>229</v>
      </c>
      <c r="C76" s="59">
        <v>241</v>
      </c>
      <c r="D76" s="59">
        <v>258</v>
      </c>
      <c r="E76" s="59">
        <v>99</v>
      </c>
      <c r="F76" s="59">
        <v>0</v>
      </c>
      <c r="G76" s="59">
        <v>164</v>
      </c>
      <c r="H76" s="68">
        <v>991</v>
      </c>
      <c r="I76" s="68">
        <v>892</v>
      </c>
      <c r="J76" s="75">
        <v>5</v>
      </c>
    </row>
    <row r="77" spans="1:10" x14ac:dyDescent="0.2">
      <c r="A77" s="71" t="s">
        <v>659</v>
      </c>
      <c r="B77" s="59">
        <v>216</v>
      </c>
      <c r="C77" s="59">
        <v>226</v>
      </c>
      <c r="D77" s="59">
        <v>213</v>
      </c>
      <c r="E77" s="59">
        <v>232</v>
      </c>
      <c r="F77" s="59">
        <v>0</v>
      </c>
      <c r="G77" s="59">
        <v>0</v>
      </c>
      <c r="H77" s="68">
        <v>887</v>
      </c>
      <c r="I77" s="68">
        <v>887</v>
      </c>
      <c r="J77" s="75">
        <v>6</v>
      </c>
    </row>
    <row r="78" spans="1:10" x14ac:dyDescent="0.2">
      <c r="A78" s="71" t="s">
        <v>40</v>
      </c>
      <c r="B78" s="59">
        <v>206</v>
      </c>
      <c r="C78" s="59">
        <v>200</v>
      </c>
      <c r="D78" s="59">
        <v>213</v>
      </c>
      <c r="E78" s="59">
        <v>195</v>
      </c>
      <c r="F78" s="59">
        <v>0</v>
      </c>
      <c r="G78" s="59">
        <v>180</v>
      </c>
      <c r="H78" s="68">
        <v>994</v>
      </c>
      <c r="I78" s="68">
        <v>814</v>
      </c>
      <c r="J78" s="75">
        <v>7</v>
      </c>
    </row>
    <row r="79" spans="1:10" x14ac:dyDescent="0.2">
      <c r="A79" s="7" t="s">
        <v>28</v>
      </c>
      <c r="B79" s="59">
        <v>200</v>
      </c>
      <c r="C79" s="59">
        <v>227</v>
      </c>
      <c r="D79" s="59">
        <v>138</v>
      </c>
      <c r="E79" s="59">
        <v>236</v>
      </c>
      <c r="F79" s="59">
        <v>0</v>
      </c>
      <c r="G79" s="59">
        <v>92</v>
      </c>
      <c r="H79" s="68">
        <v>893</v>
      </c>
      <c r="I79" s="68">
        <v>801</v>
      </c>
      <c r="J79" s="75">
        <v>8</v>
      </c>
    </row>
    <row r="80" spans="1:10" x14ac:dyDescent="0.2">
      <c r="A80" s="7" t="s">
        <v>657</v>
      </c>
      <c r="B80" s="59">
        <v>238</v>
      </c>
      <c r="C80" s="59">
        <v>244</v>
      </c>
      <c r="D80" s="59">
        <v>235</v>
      </c>
      <c r="E80" s="59">
        <v>0</v>
      </c>
      <c r="F80" s="59">
        <v>0</v>
      </c>
      <c r="G80" s="59">
        <v>71</v>
      </c>
      <c r="H80" s="68">
        <v>788</v>
      </c>
      <c r="I80" s="68">
        <v>788</v>
      </c>
      <c r="J80" s="75">
        <v>9</v>
      </c>
    </row>
    <row r="81" spans="1:10" x14ac:dyDescent="0.2">
      <c r="A81" s="71" t="s">
        <v>44</v>
      </c>
      <c r="B81" s="59">
        <v>180</v>
      </c>
      <c r="C81" s="59">
        <v>182</v>
      </c>
      <c r="D81" s="59">
        <v>190</v>
      </c>
      <c r="E81" s="59">
        <v>225</v>
      </c>
      <c r="F81" s="59">
        <v>0</v>
      </c>
      <c r="G81" s="59">
        <v>186</v>
      </c>
      <c r="H81" s="68">
        <v>963</v>
      </c>
      <c r="I81" s="68">
        <v>783</v>
      </c>
      <c r="J81" s="75">
        <v>10</v>
      </c>
    </row>
    <row r="82" spans="1:10" x14ac:dyDescent="0.2">
      <c r="A82" s="71" t="s">
        <v>118</v>
      </c>
      <c r="B82" s="59">
        <v>195</v>
      </c>
      <c r="C82" s="59">
        <v>159</v>
      </c>
      <c r="D82" s="59">
        <v>189</v>
      </c>
      <c r="E82" s="59">
        <v>80</v>
      </c>
      <c r="F82" s="59">
        <v>0</v>
      </c>
      <c r="G82" s="59">
        <v>237</v>
      </c>
      <c r="H82" s="68">
        <v>860</v>
      </c>
      <c r="I82" s="68">
        <v>780</v>
      </c>
      <c r="J82" s="75">
        <v>11</v>
      </c>
    </row>
    <row r="83" spans="1:10" x14ac:dyDescent="0.2">
      <c r="A83" s="71" t="s">
        <v>668</v>
      </c>
      <c r="B83" s="59">
        <v>176</v>
      </c>
      <c r="C83" s="59">
        <v>182</v>
      </c>
      <c r="D83" s="59">
        <v>121</v>
      </c>
      <c r="E83" s="59">
        <v>51</v>
      </c>
      <c r="F83" s="59">
        <v>0</v>
      </c>
      <c r="G83" s="59">
        <v>137</v>
      </c>
      <c r="H83" s="68">
        <v>667</v>
      </c>
      <c r="I83" s="68">
        <v>616</v>
      </c>
      <c r="J83" s="75">
        <v>12</v>
      </c>
    </row>
    <row r="84" spans="1:10" x14ac:dyDescent="0.2">
      <c r="A84" s="7" t="s">
        <v>97</v>
      </c>
      <c r="B84" s="59">
        <v>146</v>
      </c>
      <c r="C84" s="59">
        <v>96</v>
      </c>
      <c r="D84" s="59">
        <v>133</v>
      </c>
      <c r="E84" s="59">
        <v>52</v>
      </c>
      <c r="F84" s="59">
        <v>0</v>
      </c>
      <c r="G84" s="59">
        <v>202</v>
      </c>
      <c r="H84" s="68">
        <v>629</v>
      </c>
      <c r="I84" s="68">
        <v>577</v>
      </c>
      <c r="J84" s="75">
        <v>13</v>
      </c>
    </row>
    <row r="85" spans="1:10" x14ac:dyDescent="0.2">
      <c r="A85" s="7" t="s">
        <v>19</v>
      </c>
      <c r="B85" s="59">
        <v>73</v>
      </c>
      <c r="C85" s="59">
        <v>65</v>
      </c>
      <c r="D85" s="59">
        <v>166</v>
      </c>
      <c r="E85" s="59">
        <v>256</v>
      </c>
      <c r="F85" s="59">
        <v>0</v>
      </c>
      <c r="G85" s="59">
        <v>0</v>
      </c>
      <c r="H85" s="68">
        <v>560</v>
      </c>
      <c r="I85" s="68">
        <v>560</v>
      </c>
      <c r="J85" s="75">
        <v>14</v>
      </c>
    </row>
    <row r="86" spans="1:10" x14ac:dyDescent="0.2">
      <c r="A86" s="7" t="s">
        <v>661</v>
      </c>
      <c r="B86" s="59">
        <v>195</v>
      </c>
      <c r="C86" s="59">
        <v>225</v>
      </c>
      <c r="D86" s="59">
        <v>120</v>
      </c>
      <c r="E86" s="59">
        <v>0</v>
      </c>
      <c r="F86" s="59">
        <v>0</v>
      </c>
      <c r="G86" s="59">
        <v>0</v>
      </c>
      <c r="H86" s="68">
        <v>540</v>
      </c>
      <c r="I86" s="68">
        <v>540</v>
      </c>
      <c r="J86" s="75">
        <v>15</v>
      </c>
    </row>
    <row r="87" spans="1:10" x14ac:dyDescent="0.2">
      <c r="A87" s="7" t="s">
        <v>17</v>
      </c>
      <c r="B87" s="59">
        <v>123</v>
      </c>
      <c r="C87" s="59">
        <v>0</v>
      </c>
      <c r="D87" s="59">
        <v>215</v>
      </c>
      <c r="E87" s="59">
        <v>119</v>
      </c>
      <c r="F87" s="59">
        <v>0</v>
      </c>
      <c r="G87" s="59">
        <v>74</v>
      </c>
      <c r="H87" s="68">
        <v>531</v>
      </c>
      <c r="I87" s="68">
        <v>531</v>
      </c>
      <c r="J87" s="75">
        <v>16</v>
      </c>
    </row>
    <row r="88" spans="1:10" x14ac:dyDescent="0.2">
      <c r="A88" s="71" t="s">
        <v>127</v>
      </c>
      <c r="B88" s="59">
        <v>127</v>
      </c>
      <c r="C88" s="59">
        <v>96</v>
      </c>
      <c r="D88" s="59">
        <v>92</v>
      </c>
      <c r="E88" s="59">
        <v>100</v>
      </c>
      <c r="F88" s="59">
        <v>0</v>
      </c>
      <c r="G88" s="59">
        <v>99</v>
      </c>
      <c r="H88" s="68">
        <v>514</v>
      </c>
      <c r="I88" s="68">
        <v>422</v>
      </c>
      <c r="J88" s="75">
        <v>17</v>
      </c>
    </row>
    <row r="89" spans="1:10" x14ac:dyDescent="0.2">
      <c r="A89" s="71" t="s">
        <v>119</v>
      </c>
      <c r="B89" s="59">
        <v>143</v>
      </c>
      <c r="C89" s="59">
        <v>72</v>
      </c>
      <c r="D89" s="59">
        <v>0</v>
      </c>
      <c r="E89" s="59">
        <v>82</v>
      </c>
      <c r="F89" s="59">
        <v>0</v>
      </c>
      <c r="G89" s="59">
        <v>89</v>
      </c>
      <c r="H89" s="68">
        <v>386</v>
      </c>
      <c r="I89" s="68">
        <v>386</v>
      </c>
      <c r="J89" s="75">
        <v>18</v>
      </c>
    </row>
    <row r="90" spans="1:10" x14ac:dyDescent="0.2">
      <c r="A90" s="71" t="s">
        <v>677</v>
      </c>
      <c r="B90" s="59">
        <v>117</v>
      </c>
      <c r="C90" s="59">
        <v>82</v>
      </c>
      <c r="D90" s="59">
        <v>179</v>
      </c>
      <c r="E90" s="59">
        <v>0</v>
      </c>
      <c r="F90" s="59">
        <v>0</v>
      </c>
      <c r="G90" s="59">
        <v>0</v>
      </c>
      <c r="H90" s="68">
        <v>378</v>
      </c>
      <c r="I90" s="68">
        <v>378</v>
      </c>
      <c r="J90" s="75">
        <v>19</v>
      </c>
    </row>
    <row r="91" spans="1:10" x14ac:dyDescent="0.2">
      <c r="A91" s="71" t="s">
        <v>660</v>
      </c>
      <c r="B91" s="59">
        <v>123</v>
      </c>
      <c r="C91" s="59">
        <v>85</v>
      </c>
      <c r="D91" s="59">
        <v>110</v>
      </c>
      <c r="E91" s="59">
        <v>54</v>
      </c>
      <c r="F91" s="59">
        <v>0</v>
      </c>
      <c r="G91" s="59">
        <v>0</v>
      </c>
      <c r="H91" s="68">
        <v>372</v>
      </c>
      <c r="I91" s="68">
        <v>372</v>
      </c>
      <c r="J91" s="75">
        <v>20</v>
      </c>
    </row>
    <row r="92" spans="1:10" x14ac:dyDescent="0.2">
      <c r="A92" s="71" t="s">
        <v>41</v>
      </c>
      <c r="B92" s="59">
        <v>0</v>
      </c>
      <c r="C92" s="59">
        <v>69</v>
      </c>
      <c r="D92" s="59">
        <v>76</v>
      </c>
      <c r="E92" s="59">
        <v>136</v>
      </c>
      <c r="F92" s="59">
        <v>0</v>
      </c>
      <c r="G92" s="59">
        <v>91</v>
      </c>
      <c r="H92" s="68">
        <v>372</v>
      </c>
      <c r="I92" s="68">
        <v>372</v>
      </c>
      <c r="J92" s="75">
        <v>20</v>
      </c>
    </row>
    <row r="93" spans="1:10" x14ac:dyDescent="0.2">
      <c r="A93" s="71" t="s">
        <v>103</v>
      </c>
      <c r="B93" s="59">
        <v>193</v>
      </c>
      <c r="C93" s="59">
        <v>174</v>
      </c>
      <c r="D93" s="59">
        <v>0</v>
      </c>
      <c r="E93" s="59">
        <v>0</v>
      </c>
      <c r="F93" s="59">
        <v>0</v>
      </c>
      <c r="G93" s="59">
        <v>0</v>
      </c>
      <c r="H93" s="68">
        <v>367</v>
      </c>
      <c r="I93" s="68">
        <v>367</v>
      </c>
      <c r="J93" s="75">
        <v>22</v>
      </c>
    </row>
    <row r="94" spans="1:10" x14ac:dyDescent="0.2">
      <c r="A94" s="71" t="s">
        <v>670</v>
      </c>
      <c r="B94" s="59">
        <v>117</v>
      </c>
      <c r="C94" s="59">
        <v>112</v>
      </c>
      <c r="D94" s="59">
        <v>113</v>
      </c>
      <c r="E94" s="59">
        <v>0</v>
      </c>
      <c r="F94" s="59">
        <v>0</v>
      </c>
      <c r="G94" s="59">
        <v>0</v>
      </c>
      <c r="H94" s="68">
        <v>342</v>
      </c>
      <c r="I94" s="68">
        <v>342</v>
      </c>
      <c r="J94" s="75">
        <v>23</v>
      </c>
    </row>
    <row r="95" spans="1:10" x14ac:dyDescent="0.2">
      <c r="A95" s="7" t="s">
        <v>33</v>
      </c>
      <c r="B95" s="59">
        <v>45</v>
      </c>
      <c r="C95" s="59">
        <v>93</v>
      </c>
      <c r="D95" s="59">
        <v>45</v>
      </c>
      <c r="E95" s="59">
        <v>126</v>
      </c>
      <c r="F95" s="59">
        <v>0</v>
      </c>
      <c r="G95" s="59">
        <v>72</v>
      </c>
      <c r="H95" s="68">
        <v>381</v>
      </c>
      <c r="I95" s="68">
        <v>336</v>
      </c>
      <c r="J95" s="75">
        <v>24</v>
      </c>
    </row>
    <row r="96" spans="1:10" x14ac:dyDescent="0.2">
      <c r="A96" s="71" t="s">
        <v>72</v>
      </c>
      <c r="B96" s="59">
        <v>109</v>
      </c>
      <c r="C96" s="59">
        <v>61</v>
      </c>
      <c r="D96" s="59">
        <v>58</v>
      </c>
      <c r="E96" s="59">
        <v>68</v>
      </c>
      <c r="F96" s="59">
        <v>0</v>
      </c>
      <c r="G96" s="59">
        <v>87</v>
      </c>
      <c r="H96" s="68">
        <v>383</v>
      </c>
      <c r="I96" s="68">
        <v>325</v>
      </c>
      <c r="J96" s="75">
        <v>25</v>
      </c>
    </row>
    <row r="97" spans="1:10" x14ac:dyDescent="0.2">
      <c r="A97" s="71" t="s">
        <v>209</v>
      </c>
      <c r="B97" s="59">
        <v>0</v>
      </c>
      <c r="C97" s="59">
        <v>58</v>
      </c>
      <c r="D97" s="59">
        <v>28</v>
      </c>
      <c r="E97" s="59">
        <v>129</v>
      </c>
      <c r="F97" s="59">
        <v>0</v>
      </c>
      <c r="G97" s="59">
        <v>85</v>
      </c>
      <c r="H97" s="68">
        <v>300</v>
      </c>
      <c r="I97" s="68">
        <v>300</v>
      </c>
      <c r="J97" s="75">
        <v>26</v>
      </c>
    </row>
    <row r="98" spans="1:10" x14ac:dyDescent="0.2">
      <c r="A98" s="71" t="s">
        <v>669</v>
      </c>
      <c r="B98" s="59">
        <v>123</v>
      </c>
      <c r="C98" s="59">
        <v>139</v>
      </c>
      <c r="D98" s="59">
        <v>26</v>
      </c>
      <c r="E98" s="59">
        <v>0</v>
      </c>
      <c r="F98" s="59">
        <v>0</v>
      </c>
      <c r="G98" s="59">
        <v>0</v>
      </c>
      <c r="H98" s="68">
        <v>288</v>
      </c>
      <c r="I98" s="68">
        <v>288</v>
      </c>
      <c r="J98" s="75">
        <v>27</v>
      </c>
    </row>
    <row r="99" spans="1:10" x14ac:dyDescent="0.2">
      <c r="A99" s="7" t="s">
        <v>662</v>
      </c>
      <c r="B99" s="59">
        <v>120</v>
      </c>
      <c r="C99" s="59">
        <v>165</v>
      </c>
      <c r="D99" s="59">
        <v>0</v>
      </c>
      <c r="E99" s="59">
        <v>0</v>
      </c>
      <c r="F99" s="59">
        <v>0</v>
      </c>
      <c r="G99" s="59">
        <v>0</v>
      </c>
      <c r="H99" s="68">
        <v>285</v>
      </c>
      <c r="I99" s="68">
        <v>285</v>
      </c>
      <c r="J99" s="75">
        <v>28</v>
      </c>
    </row>
    <row r="100" spans="1:10" x14ac:dyDescent="0.2">
      <c r="A100" s="7" t="s">
        <v>208</v>
      </c>
      <c r="B100" s="59">
        <v>0</v>
      </c>
      <c r="C100" s="59">
        <v>0</v>
      </c>
      <c r="D100" s="59">
        <v>117</v>
      </c>
      <c r="E100" s="59">
        <v>0</v>
      </c>
      <c r="F100" s="59">
        <v>0</v>
      </c>
      <c r="G100" s="59">
        <v>144</v>
      </c>
      <c r="H100" s="68">
        <v>261</v>
      </c>
      <c r="I100" s="68">
        <v>261</v>
      </c>
      <c r="J100" s="75">
        <v>29</v>
      </c>
    </row>
    <row r="101" spans="1:10" x14ac:dyDescent="0.2">
      <c r="A101" s="71" t="s">
        <v>210</v>
      </c>
      <c r="B101" s="59">
        <v>83</v>
      </c>
      <c r="C101" s="59">
        <v>34</v>
      </c>
      <c r="D101" s="59">
        <v>69</v>
      </c>
      <c r="E101" s="59">
        <v>0</v>
      </c>
      <c r="F101" s="59">
        <v>0</v>
      </c>
      <c r="G101" s="59">
        <v>75</v>
      </c>
      <c r="H101" s="68">
        <v>261</v>
      </c>
      <c r="I101" s="68">
        <v>261</v>
      </c>
      <c r="J101" s="75">
        <v>29</v>
      </c>
    </row>
    <row r="102" spans="1:10" x14ac:dyDescent="0.2">
      <c r="A102" s="71" t="s">
        <v>106</v>
      </c>
      <c r="B102" s="59">
        <v>0</v>
      </c>
      <c r="C102" s="59">
        <v>0</v>
      </c>
      <c r="D102" s="59">
        <v>191</v>
      </c>
      <c r="E102" s="59">
        <v>66</v>
      </c>
      <c r="F102" s="59">
        <v>0</v>
      </c>
      <c r="G102" s="59">
        <v>0</v>
      </c>
      <c r="H102" s="68">
        <v>257</v>
      </c>
      <c r="I102" s="68">
        <v>257</v>
      </c>
      <c r="J102" s="75">
        <v>31</v>
      </c>
    </row>
    <row r="103" spans="1:10" x14ac:dyDescent="0.2">
      <c r="A103" s="71" t="s">
        <v>42</v>
      </c>
      <c r="B103" s="59">
        <v>0</v>
      </c>
      <c r="C103" s="59">
        <v>0</v>
      </c>
      <c r="D103" s="59">
        <v>100</v>
      </c>
      <c r="E103" s="59">
        <v>98</v>
      </c>
      <c r="F103" s="59">
        <v>0</v>
      </c>
      <c r="G103" s="59">
        <v>0</v>
      </c>
      <c r="H103" s="68">
        <v>198</v>
      </c>
      <c r="I103" s="68">
        <v>198</v>
      </c>
      <c r="J103" s="75">
        <v>32</v>
      </c>
    </row>
    <row r="104" spans="1:10" x14ac:dyDescent="0.2">
      <c r="A104" s="7" t="s">
        <v>673</v>
      </c>
      <c r="B104" s="59">
        <v>75</v>
      </c>
      <c r="C104" s="59">
        <v>25</v>
      </c>
      <c r="D104" s="59">
        <v>77</v>
      </c>
      <c r="E104" s="59">
        <v>0</v>
      </c>
      <c r="F104" s="59">
        <v>0</v>
      </c>
      <c r="G104" s="59">
        <v>0</v>
      </c>
      <c r="H104" s="68">
        <v>177</v>
      </c>
      <c r="I104" s="68">
        <v>177</v>
      </c>
      <c r="J104" s="75">
        <v>33</v>
      </c>
    </row>
    <row r="105" spans="1:10" x14ac:dyDescent="0.2">
      <c r="A105" s="71" t="s">
        <v>679</v>
      </c>
      <c r="B105" s="59">
        <v>59</v>
      </c>
      <c r="C105" s="59">
        <v>101</v>
      </c>
      <c r="D105" s="59">
        <v>0</v>
      </c>
      <c r="E105" s="59">
        <v>0</v>
      </c>
      <c r="F105" s="59">
        <v>0</v>
      </c>
      <c r="G105" s="59">
        <v>0</v>
      </c>
      <c r="H105" s="68">
        <v>160</v>
      </c>
      <c r="I105" s="68">
        <v>160</v>
      </c>
      <c r="J105" s="75">
        <v>34</v>
      </c>
    </row>
    <row r="106" spans="1:10" x14ac:dyDescent="0.2">
      <c r="A106" s="7" t="s">
        <v>745</v>
      </c>
      <c r="B106" s="59">
        <v>0</v>
      </c>
      <c r="C106" s="59">
        <v>0</v>
      </c>
      <c r="D106" s="59">
        <v>157</v>
      </c>
      <c r="E106" s="59">
        <v>0</v>
      </c>
      <c r="F106" s="59">
        <v>0</v>
      </c>
      <c r="G106" s="59">
        <v>0</v>
      </c>
      <c r="H106" s="68">
        <v>157</v>
      </c>
      <c r="I106" s="68">
        <v>157</v>
      </c>
      <c r="J106" s="75">
        <v>35</v>
      </c>
    </row>
    <row r="107" spans="1:10" x14ac:dyDescent="0.2">
      <c r="A107" s="7" t="s">
        <v>664</v>
      </c>
      <c r="B107" s="59">
        <v>84</v>
      </c>
      <c r="C107" s="59">
        <v>0</v>
      </c>
      <c r="D107" s="59">
        <v>56</v>
      </c>
      <c r="E107" s="59">
        <v>0</v>
      </c>
      <c r="F107" s="59">
        <v>0</v>
      </c>
      <c r="G107" s="59">
        <v>0</v>
      </c>
      <c r="H107" s="68">
        <v>140</v>
      </c>
      <c r="I107" s="68">
        <v>140</v>
      </c>
      <c r="J107" s="75">
        <v>36</v>
      </c>
    </row>
    <row r="108" spans="1:10" x14ac:dyDescent="0.2">
      <c r="A108" s="7" t="s">
        <v>714</v>
      </c>
      <c r="B108" s="59">
        <v>0</v>
      </c>
      <c r="C108" s="59">
        <v>63</v>
      </c>
      <c r="D108" s="59">
        <v>0</v>
      </c>
      <c r="E108" s="59">
        <v>65</v>
      </c>
      <c r="F108" s="59">
        <v>0</v>
      </c>
      <c r="G108" s="59">
        <v>0</v>
      </c>
      <c r="H108" s="68">
        <v>128</v>
      </c>
      <c r="I108" s="68">
        <v>128</v>
      </c>
      <c r="J108" s="75">
        <v>37</v>
      </c>
    </row>
    <row r="109" spans="1:10" x14ac:dyDescent="0.2">
      <c r="A109" s="7" t="s">
        <v>102</v>
      </c>
      <c r="B109" s="59">
        <v>0</v>
      </c>
      <c r="C109" s="59">
        <v>98</v>
      </c>
      <c r="D109" s="59">
        <v>0</v>
      </c>
      <c r="E109" s="59">
        <v>0</v>
      </c>
      <c r="F109" s="59">
        <v>0</v>
      </c>
      <c r="G109" s="59">
        <v>0</v>
      </c>
      <c r="H109" s="68">
        <v>98</v>
      </c>
      <c r="I109" s="68">
        <v>98</v>
      </c>
      <c r="J109" s="75">
        <v>38</v>
      </c>
    </row>
    <row r="110" spans="1:10" x14ac:dyDescent="0.2">
      <c r="A110" s="7" t="s">
        <v>663</v>
      </c>
      <c r="B110" s="59">
        <v>0</v>
      </c>
      <c r="C110" s="59">
        <v>75</v>
      </c>
      <c r="D110" s="59">
        <v>0</v>
      </c>
      <c r="E110" s="59">
        <v>0</v>
      </c>
      <c r="F110" s="59">
        <v>0</v>
      </c>
      <c r="G110" s="59">
        <v>0</v>
      </c>
      <c r="H110" s="68">
        <v>75</v>
      </c>
      <c r="I110" s="68">
        <v>75</v>
      </c>
      <c r="J110" s="75">
        <v>39</v>
      </c>
    </row>
    <row r="111" spans="1:10" x14ac:dyDescent="0.2">
      <c r="A111" s="7" t="s">
        <v>125</v>
      </c>
      <c r="B111" s="59">
        <v>49</v>
      </c>
      <c r="C111" s="59">
        <v>26</v>
      </c>
      <c r="D111" s="59">
        <v>0</v>
      </c>
      <c r="E111" s="59">
        <v>0</v>
      </c>
      <c r="F111" s="59">
        <v>0</v>
      </c>
      <c r="G111" s="59">
        <v>0</v>
      </c>
      <c r="H111" s="68">
        <v>75</v>
      </c>
      <c r="I111" s="68">
        <v>75</v>
      </c>
      <c r="J111" s="75">
        <v>39</v>
      </c>
    </row>
    <row r="112" spans="1:10" x14ac:dyDescent="0.2">
      <c r="A112" s="7" t="s">
        <v>757</v>
      </c>
      <c r="B112" s="59">
        <v>0</v>
      </c>
      <c r="C112" s="59">
        <v>0</v>
      </c>
      <c r="D112" s="59">
        <v>0</v>
      </c>
      <c r="E112" s="59">
        <v>70</v>
      </c>
      <c r="F112" s="59">
        <v>0</v>
      </c>
      <c r="G112" s="59">
        <v>0</v>
      </c>
      <c r="H112" s="68">
        <v>70</v>
      </c>
      <c r="I112" s="68">
        <v>70</v>
      </c>
      <c r="J112" s="75">
        <v>41</v>
      </c>
    </row>
    <row r="113" spans="1:10" x14ac:dyDescent="0.2">
      <c r="A113" s="7" t="s">
        <v>672</v>
      </c>
      <c r="B113" s="59">
        <v>52</v>
      </c>
      <c r="C113" s="59">
        <v>0</v>
      </c>
      <c r="D113" s="59">
        <v>0</v>
      </c>
      <c r="E113" s="59">
        <v>0</v>
      </c>
      <c r="F113" s="59">
        <v>0</v>
      </c>
      <c r="G113" s="59">
        <v>0</v>
      </c>
      <c r="H113" s="68">
        <v>52</v>
      </c>
      <c r="I113" s="68">
        <v>52</v>
      </c>
      <c r="J113" s="75">
        <v>42</v>
      </c>
    </row>
    <row r="114" spans="1:10" x14ac:dyDescent="0.2">
      <c r="A114" s="71" t="s">
        <v>678</v>
      </c>
      <c r="B114" s="59">
        <v>0</v>
      </c>
      <c r="C114" s="59">
        <v>0</v>
      </c>
      <c r="D114" s="59">
        <v>43</v>
      </c>
      <c r="E114" s="59">
        <v>0</v>
      </c>
      <c r="F114" s="59">
        <v>0</v>
      </c>
      <c r="G114" s="59">
        <v>0</v>
      </c>
      <c r="H114" s="68">
        <v>43</v>
      </c>
      <c r="I114" s="68">
        <v>43</v>
      </c>
      <c r="J114" s="75">
        <v>43</v>
      </c>
    </row>
    <row r="115" spans="1:10" x14ac:dyDescent="0.2">
      <c r="A115" s="71" t="s">
        <v>126</v>
      </c>
      <c r="B115" s="59">
        <v>33</v>
      </c>
      <c r="C115" s="59">
        <v>0</v>
      </c>
      <c r="D115" s="59">
        <v>0</v>
      </c>
      <c r="E115" s="59">
        <v>0</v>
      </c>
      <c r="F115" s="59">
        <v>0</v>
      </c>
      <c r="G115" s="59">
        <v>0</v>
      </c>
      <c r="H115" s="68">
        <v>33</v>
      </c>
      <c r="I115" s="68">
        <v>33</v>
      </c>
      <c r="J115" s="75">
        <v>44</v>
      </c>
    </row>
    <row r="116" spans="1:10" x14ac:dyDescent="0.2">
      <c r="A116" s="7" t="s">
        <v>21</v>
      </c>
      <c r="B116" s="59">
        <v>27</v>
      </c>
      <c r="C116" s="59">
        <v>0</v>
      </c>
      <c r="D116" s="59">
        <v>0</v>
      </c>
      <c r="E116" s="59">
        <v>0</v>
      </c>
      <c r="F116" s="59">
        <v>0</v>
      </c>
      <c r="G116" s="59">
        <v>0</v>
      </c>
      <c r="H116" s="68">
        <v>27</v>
      </c>
      <c r="I116" s="68">
        <v>27</v>
      </c>
      <c r="J116" s="75">
        <v>45</v>
      </c>
    </row>
    <row r="117" spans="1:10" x14ac:dyDescent="0.2">
      <c r="A117" s="71" t="s">
        <v>675</v>
      </c>
      <c r="B117" s="59">
        <v>25</v>
      </c>
      <c r="C117" s="59">
        <v>0</v>
      </c>
      <c r="D117" s="59">
        <v>0</v>
      </c>
      <c r="E117" s="59">
        <v>0</v>
      </c>
      <c r="F117" s="59">
        <v>0</v>
      </c>
      <c r="G117" s="59">
        <v>0</v>
      </c>
      <c r="H117" s="68">
        <v>25</v>
      </c>
      <c r="I117" s="68">
        <v>25</v>
      </c>
      <c r="J117" s="75">
        <v>46</v>
      </c>
    </row>
    <row r="118" spans="1:10" x14ac:dyDescent="0.2">
      <c r="A118" s="71" t="s">
        <v>749</v>
      </c>
      <c r="B118" s="59">
        <v>0</v>
      </c>
      <c r="C118" s="59">
        <v>0</v>
      </c>
      <c r="D118" s="59">
        <v>24</v>
      </c>
      <c r="E118" s="59">
        <v>0</v>
      </c>
      <c r="F118" s="59">
        <v>0</v>
      </c>
      <c r="G118" s="59">
        <v>0</v>
      </c>
      <c r="H118" s="68">
        <v>24</v>
      </c>
      <c r="I118" s="68">
        <v>24</v>
      </c>
      <c r="J118" s="75">
        <v>47</v>
      </c>
    </row>
    <row r="119" spans="1:10" x14ac:dyDescent="0.2">
      <c r="A119" s="7" t="s">
        <v>746</v>
      </c>
      <c r="B119" s="59">
        <v>0</v>
      </c>
      <c r="C119" s="59">
        <v>0</v>
      </c>
      <c r="D119" s="59">
        <v>22</v>
      </c>
      <c r="E119" s="59">
        <v>0</v>
      </c>
      <c r="F119" s="59">
        <v>0</v>
      </c>
      <c r="G119" s="59">
        <v>0</v>
      </c>
      <c r="H119" s="68">
        <v>22</v>
      </c>
      <c r="I119" s="68">
        <v>22</v>
      </c>
      <c r="J119" s="75">
        <v>48</v>
      </c>
    </row>
    <row r="120" spans="1:10" x14ac:dyDescent="0.2">
      <c r="A120" s="7" t="s">
        <v>680</v>
      </c>
      <c r="B120" s="59">
        <v>15</v>
      </c>
      <c r="C120" s="59">
        <v>0</v>
      </c>
      <c r="D120" s="59">
        <v>0</v>
      </c>
      <c r="E120" s="59">
        <v>0</v>
      </c>
      <c r="F120" s="59">
        <v>0</v>
      </c>
      <c r="G120" s="59">
        <v>0</v>
      </c>
      <c r="H120" s="68">
        <v>15</v>
      </c>
      <c r="I120" s="68">
        <v>15</v>
      </c>
      <c r="J120" s="75">
        <v>49</v>
      </c>
    </row>
    <row r="121" spans="1:10" x14ac:dyDescent="0.2">
      <c r="A121" s="69"/>
      <c r="B121" s="70"/>
      <c r="C121" s="70"/>
      <c r="D121" s="70"/>
      <c r="E121" s="70"/>
      <c r="F121" s="70"/>
      <c r="G121" s="70"/>
      <c r="H121" s="70"/>
      <c r="I121" s="70"/>
    </row>
    <row r="122" spans="1:10" x14ac:dyDescent="0.2">
      <c r="B122" s="55"/>
      <c r="C122" s="55"/>
      <c r="D122" s="55"/>
      <c r="E122" s="55"/>
      <c r="F122" s="55"/>
      <c r="G122" s="55"/>
      <c r="H122" s="55"/>
      <c r="I122" s="55"/>
    </row>
    <row r="123" spans="1:10" ht="13.5" customHeight="1" x14ac:dyDescent="0.2">
      <c r="A123" s="66" t="s">
        <v>92</v>
      </c>
      <c r="B123" s="58" t="s">
        <v>83</v>
      </c>
      <c r="C123" s="58" t="s">
        <v>96</v>
      </c>
      <c r="D123" s="58" t="s">
        <v>11</v>
      </c>
      <c r="E123" s="58" t="s">
        <v>107</v>
      </c>
      <c r="F123" s="82" t="s">
        <v>10</v>
      </c>
      <c r="G123" s="67" t="s">
        <v>115</v>
      </c>
      <c r="H123" s="58" t="s">
        <v>63</v>
      </c>
      <c r="I123" s="85" t="s">
        <v>768</v>
      </c>
      <c r="J123" s="67" t="s">
        <v>95</v>
      </c>
    </row>
    <row r="124" spans="1:10" x14ac:dyDescent="0.2">
      <c r="A124" s="72" t="s">
        <v>16</v>
      </c>
      <c r="B124" s="59">
        <v>293</v>
      </c>
      <c r="C124" s="59">
        <v>278</v>
      </c>
      <c r="D124" s="59">
        <v>293</v>
      </c>
      <c r="E124" s="59">
        <v>288</v>
      </c>
      <c r="F124" s="59">
        <v>0</v>
      </c>
      <c r="G124" s="59">
        <v>97</v>
      </c>
      <c r="H124" s="68">
        <v>1249</v>
      </c>
      <c r="I124" s="68">
        <v>1152</v>
      </c>
      <c r="J124" s="75">
        <v>1</v>
      </c>
    </row>
    <row r="125" spans="1:10" x14ac:dyDescent="0.2">
      <c r="A125" s="71" t="s">
        <v>40</v>
      </c>
      <c r="B125" s="59">
        <v>278</v>
      </c>
      <c r="C125" s="59">
        <v>265</v>
      </c>
      <c r="D125" s="59">
        <v>283</v>
      </c>
      <c r="E125" s="59">
        <v>94</v>
      </c>
      <c r="F125" s="59">
        <v>0</v>
      </c>
      <c r="G125" s="59">
        <v>287</v>
      </c>
      <c r="H125" s="68">
        <v>1207</v>
      </c>
      <c r="I125" s="68">
        <v>1113</v>
      </c>
      <c r="J125" s="75">
        <v>2</v>
      </c>
    </row>
    <row r="126" spans="1:10" x14ac:dyDescent="0.2">
      <c r="A126" s="71" t="s">
        <v>43</v>
      </c>
      <c r="B126" s="59">
        <v>190</v>
      </c>
      <c r="C126" s="59">
        <v>275</v>
      </c>
      <c r="D126" s="59">
        <v>185</v>
      </c>
      <c r="E126" s="59">
        <v>278</v>
      </c>
      <c r="F126" s="59">
        <v>0</v>
      </c>
      <c r="G126" s="59">
        <v>194</v>
      </c>
      <c r="H126" s="68">
        <v>1122</v>
      </c>
      <c r="I126" s="68">
        <v>937</v>
      </c>
      <c r="J126" s="75">
        <v>3</v>
      </c>
    </row>
    <row r="127" spans="1:10" x14ac:dyDescent="0.2">
      <c r="A127" s="7" t="s">
        <v>23</v>
      </c>
      <c r="B127" s="59">
        <v>186</v>
      </c>
      <c r="C127" s="59">
        <v>294</v>
      </c>
      <c r="D127" s="59">
        <v>99</v>
      </c>
      <c r="E127" s="59">
        <v>295</v>
      </c>
      <c r="F127" s="59">
        <v>0</v>
      </c>
      <c r="G127" s="59">
        <v>100</v>
      </c>
      <c r="H127" s="68">
        <v>974</v>
      </c>
      <c r="I127" s="68">
        <v>875</v>
      </c>
      <c r="J127" s="75">
        <v>4</v>
      </c>
    </row>
    <row r="128" spans="1:10" x14ac:dyDescent="0.2">
      <c r="A128" s="7" t="s">
        <v>117</v>
      </c>
      <c r="B128" s="59">
        <v>90</v>
      </c>
      <c r="C128" s="59">
        <v>82</v>
      </c>
      <c r="D128" s="59">
        <v>265</v>
      </c>
      <c r="E128" s="59">
        <v>264</v>
      </c>
      <c r="F128" s="59">
        <v>0</v>
      </c>
      <c r="G128" s="59">
        <v>185</v>
      </c>
      <c r="H128" s="68">
        <v>886</v>
      </c>
      <c r="I128" s="68">
        <v>804</v>
      </c>
      <c r="J128" s="75">
        <v>5</v>
      </c>
    </row>
    <row r="129" spans="1:10" x14ac:dyDescent="0.2">
      <c r="A129" s="71" t="s">
        <v>103</v>
      </c>
      <c r="B129" s="59">
        <v>0</v>
      </c>
      <c r="C129" s="59">
        <v>183</v>
      </c>
      <c r="D129" s="59">
        <v>89</v>
      </c>
      <c r="E129" s="59">
        <v>90</v>
      </c>
      <c r="F129" s="59">
        <v>0</v>
      </c>
      <c r="G129" s="59">
        <v>90</v>
      </c>
      <c r="H129" s="68">
        <v>452</v>
      </c>
      <c r="I129" s="68">
        <v>452</v>
      </c>
      <c r="J129" s="75">
        <v>6</v>
      </c>
    </row>
    <row r="130" spans="1:10" x14ac:dyDescent="0.2">
      <c r="A130" s="7" t="s">
        <v>27</v>
      </c>
      <c r="B130" s="59">
        <v>170</v>
      </c>
      <c r="C130" s="59">
        <v>78</v>
      </c>
      <c r="D130" s="59">
        <v>83</v>
      </c>
      <c r="E130" s="59">
        <v>0</v>
      </c>
      <c r="F130" s="59">
        <v>0</v>
      </c>
      <c r="G130" s="59">
        <v>92</v>
      </c>
      <c r="H130" s="68">
        <v>423</v>
      </c>
      <c r="I130" s="68">
        <v>423</v>
      </c>
      <c r="J130" s="75">
        <v>7</v>
      </c>
    </row>
    <row r="131" spans="1:10" x14ac:dyDescent="0.2">
      <c r="A131" s="71" t="s">
        <v>658</v>
      </c>
      <c r="B131" s="59">
        <v>93</v>
      </c>
      <c r="C131" s="59">
        <v>87</v>
      </c>
      <c r="D131" s="59">
        <v>93</v>
      </c>
      <c r="E131" s="59">
        <v>0</v>
      </c>
      <c r="F131" s="59">
        <v>0</v>
      </c>
      <c r="G131" s="59">
        <v>0</v>
      </c>
      <c r="H131" s="68">
        <v>273</v>
      </c>
      <c r="I131" s="68">
        <v>273</v>
      </c>
      <c r="J131" s="75">
        <v>8</v>
      </c>
    </row>
    <row r="132" spans="1:10" x14ac:dyDescent="0.2">
      <c r="A132" s="7" t="s">
        <v>657</v>
      </c>
      <c r="B132" s="59">
        <v>0</v>
      </c>
      <c r="C132" s="59">
        <v>259</v>
      </c>
      <c r="D132" s="59">
        <v>0</v>
      </c>
      <c r="E132" s="59">
        <v>0</v>
      </c>
      <c r="F132" s="59">
        <v>0</v>
      </c>
      <c r="G132" s="59">
        <v>0</v>
      </c>
      <c r="H132" s="68">
        <v>259</v>
      </c>
      <c r="I132" s="68">
        <v>259</v>
      </c>
      <c r="J132" s="75">
        <v>9</v>
      </c>
    </row>
    <row r="133" spans="1:10" x14ac:dyDescent="0.2">
      <c r="A133" s="71" t="s">
        <v>72</v>
      </c>
      <c r="B133" s="59">
        <v>88</v>
      </c>
      <c r="C133" s="59">
        <v>0</v>
      </c>
      <c r="D133" s="59">
        <v>88</v>
      </c>
      <c r="E133" s="59">
        <v>0</v>
      </c>
      <c r="F133" s="59">
        <v>0</v>
      </c>
      <c r="G133" s="59">
        <v>0</v>
      </c>
      <c r="H133" s="68">
        <v>176</v>
      </c>
      <c r="I133" s="68">
        <v>176</v>
      </c>
      <c r="J133" s="75">
        <v>10</v>
      </c>
    </row>
    <row r="134" spans="1:10" x14ac:dyDescent="0.2">
      <c r="A134" s="71" t="s">
        <v>106</v>
      </c>
      <c r="B134" s="59">
        <v>85</v>
      </c>
      <c r="C134" s="59">
        <v>0</v>
      </c>
      <c r="D134" s="59">
        <v>84</v>
      </c>
      <c r="E134" s="59">
        <v>0</v>
      </c>
      <c r="F134" s="59">
        <v>0</v>
      </c>
      <c r="G134" s="59">
        <v>0</v>
      </c>
      <c r="H134" s="68">
        <v>169</v>
      </c>
      <c r="I134" s="68">
        <v>169</v>
      </c>
      <c r="J134" s="75">
        <v>11</v>
      </c>
    </row>
    <row r="135" spans="1:10" x14ac:dyDescent="0.2">
      <c r="A135" s="7" t="s">
        <v>19</v>
      </c>
      <c r="B135" s="59">
        <v>91</v>
      </c>
      <c r="C135" s="59">
        <v>0</v>
      </c>
      <c r="D135" s="59">
        <v>0</v>
      </c>
      <c r="E135" s="59">
        <v>0</v>
      </c>
      <c r="F135" s="59">
        <v>0</v>
      </c>
      <c r="G135" s="59">
        <v>0</v>
      </c>
      <c r="H135" s="68">
        <v>91</v>
      </c>
      <c r="I135" s="68">
        <v>91</v>
      </c>
      <c r="J135" s="75">
        <v>12</v>
      </c>
    </row>
    <row r="136" spans="1:10" x14ac:dyDescent="0.2">
      <c r="A136" s="7" t="s">
        <v>116</v>
      </c>
      <c r="B136" s="59">
        <v>0</v>
      </c>
      <c r="C136" s="59">
        <v>86</v>
      </c>
      <c r="D136" s="59">
        <v>0</v>
      </c>
      <c r="E136" s="59">
        <v>0</v>
      </c>
      <c r="F136" s="59">
        <v>0</v>
      </c>
      <c r="G136" s="59">
        <v>0</v>
      </c>
      <c r="H136" s="68">
        <v>86</v>
      </c>
      <c r="I136" s="68">
        <v>86</v>
      </c>
      <c r="J136" s="75">
        <v>13</v>
      </c>
    </row>
    <row r="137" spans="1:10" x14ac:dyDescent="0.2">
      <c r="A137" s="7" t="s">
        <v>721</v>
      </c>
      <c r="B137" s="59">
        <v>0</v>
      </c>
      <c r="C137" s="59">
        <v>0</v>
      </c>
      <c r="D137" s="59">
        <v>85</v>
      </c>
      <c r="E137" s="59">
        <v>0</v>
      </c>
      <c r="F137" s="59">
        <v>0</v>
      </c>
      <c r="G137" s="59">
        <v>0</v>
      </c>
      <c r="H137" s="68">
        <v>85</v>
      </c>
      <c r="I137" s="68">
        <v>85</v>
      </c>
      <c r="J137" s="75">
        <v>14</v>
      </c>
    </row>
    <row r="138" spans="1:10" x14ac:dyDescent="0.2">
      <c r="A138" s="71" t="s">
        <v>677</v>
      </c>
      <c r="B138" s="59">
        <v>0</v>
      </c>
      <c r="C138" s="59">
        <v>0</v>
      </c>
      <c r="D138" s="59">
        <v>82</v>
      </c>
      <c r="E138" s="59">
        <v>0</v>
      </c>
      <c r="F138" s="59">
        <v>0</v>
      </c>
      <c r="G138" s="59">
        <v>0</v>
      </c>
      <c r="H138" s="68">
        <v>82</v>
      </c>
      <c r="I138" s="68">
        <v>82</v>
      </c>
      <c r="J138" s="75">
        <v>15</v>
      </c>
    </row>
    <row r="139" spans="1:10" x14ac:dyDescent="0.2">
      <c r="A139" s="71" t="s">
        <v>659</v>
      </c>
      <c r="B139" s="59">
        <v>0</v>
      </c>
      <c r="C139" s="59">
        <v>81</v>
      </c>
      <c r="D139" s="59">
        <v>0</v>
      </c>
      <c r="E139" s="59">
        <v>0</v>
      </c>
      <c r="F139" s="59">
        <v>0</v>
      </c>
      <c r="G139" s="59">
        <v>0</v>
      </c>
      <c r="H139" s="68">
        <v>81</v>
      </c>
      <c r="I139" s="68">
        <v>81</v>
      </c>
      <c r="J139" s="75">
        <v>16</v>
      </c>
    </row>
    <row r="140" spans="1:10" x14ac:dyDescent="0.2">
      <c r="A140" s="7" t="s">
        <v>661</v>
      </c>
      <c r="B140" s="59">
        <v>0</v>
      </c>
      <c r="C140" s="59">
        <v>79</v>
      </c>
      <c r="D140" s="59">
        <v>0</v>
      </c>
      <c r="E140" s="59">
        <v>0</v>
      </c>
      <c r="F140" s="59">
        <v>0</v>
      </c>
      <c r="G140" s="59">
        <v>0</v>
      </c>
      <c r="H140" s="68">
        <v>79</v>
      </c>
      <c r="I140" s="68">
        <v>79</v>
      </c>
      <c r="J140" s="75">
        <v>17</v>
      </c>
    </row>
    <row r="141" spans="1:10" x14ac:dyDescent="0.2">
      <c r="A141" s="11"/>
      <c r="B141" s="61"/>
      <c r="C141" s="61"/>
      <c r="D141" s="61"/>
      <c r="E141" s="61"/>
      <c r="F141" s="61"/>
      <c r="G141" s="61"/>
      <c r="H141" s="70"/>
      <c r="I141" s="70"/>
    </row>
    <row r="142" spans="1:10" x14ac:dyDescent="0.2">
      <c r="B142" s="55"/>
      <c r="C142" s="55"/>
      <c r="D142" s="55"/>
      <c r="E142" s="55"/>
      <c r="F142" s="55"/>
      <c r="G142" s="55"/>
      <c r="H142" s="55"/>
      <c r="I142" s="55"/>
    </row>
    <row r="143" spans="1:10" x14ac:dyDescent="0.2">
      <c r="A143" s="66" t="s">
        <v>93</v>
      </c>
      <c r="B143" s="58" t="s">
        <v>83</v>
      </c>
      <c r="C143" s="58" t="s">
        <v>96</v>
      </c>
      <c r="D143" s="58" t="s">
        <v>11</v>
      </c>
      <c r="E143" s="58" t="s">
        <v>107</v>
      </c>
      <c r="F143" s="82" t="s">
        <v>10</v>
      </c>
      <c r="G143" s="67" t="s">
        <v>115</v>
      </c>
      <c r="H143" s="58" t="s">
        <v>63</v>
      </c>
      <c r="I143" s="85" t="s">
        <v>768</v>
      </c>
      <c r="J143" s="67" t="s">
        <v>95</v>
      </c>
    </row>
    <row r="144" spans="1:10" x14ac:dyDescent="0.2">
      <c r="A144" s="7" t="s">
        <v>21</v>
      </c>
      <c r="B144" s="59">
        <v>285</v>
      </c>
      <c r="C144" s="59">
        <v>295</v>
      </c>
      <c r="D144" s="59">
        <v>294</v>
      </c>
      <c r="E144" s="59">
        <v>281</v>
      </c>
      <c r="F144" s="59">
        <v>0</v>
      </c>
      <c r="G144" s="59">
        <v>289</v>
      </c>
      <c r="H144" s="68">
        <v>1444</v>
      </c>
      <c r="I144" s="68">
        <v>1163</v>
      </c>
      <c r="J144" s="75">
        <v>1</v>
      </c>
    </row>
    <row r="145" spans="1:10" x14ac:dyDescent="0.2">
      <c r="A145" s="7" t="s">
        <v>43</v>
      </c>
      <c r="B145" s="59">
        <v>255</v>
      </c>
      <c r="C145" s="59">
        <v>250</v>
      </c>
      <c r="D145" s="59">
        <v>168</v>
      </c>
      <c r="E145" s="59">
        <v>277</v>
      </c>
      <c r="F145" s="59">
        <v>0</v>
      </c>
      <c r="G145" s="59">
        <v>268</v>
      </c>
      <c r="H145" s="68">
        <v>1218</v>
      </c>
      <c r="I145" s="68">
        <v>1050</v>
      </c>
      <c r="J145" s="75">
        <v>2</v>
      </c>
    </row>
    <row r="146" spans="1:10" x14ac:dyDescent="0.2">
      <c r="A146" s="7" t="s">
        <v>656</v>
      </c>
      <c r="B146" s="59">
        <v>250</v>
      </c>
      <c r="C146" s="59">
        <v>275</v>
      </c>
      <c r="D146" s="59">
        <v>274</v>
      </c>
      <c r="E146" s="59">
        <v>83</v>
      </c>
      <c r="F146" s="59">
        <v>0</v>
      </c>
      <c r="G146" s="59">
        <v>250</v>
      </c>
      <c r="H146" s="68">
        <v>1132</v>
      </c>
      <c r="I146" s="68">
        <v>1049</v>
      </c>
      <c r="J146" s="75">
        <v>3</v>
      </c>
    </row>
    <row r="147" spans="1:10" x14ac:dyDescent="0.2">
      <c r="A147" s="7" t="s">
        <v>23</v>
      </c>
      <c r="B147" s="59">
        <v>263</v>
      </c>
      <c r="C147" s="59">
        <v>271</v>
      </c>
      <c r="D147" s="59">
        <v>249</v>
      </c>
      <c r="E147" s="59">
        <v>0</v>
      </c>
      <c r="F147" s="59">
        <v>0</v>
      </c>
      <c r="G147" s="59">
        <v>177</v>
      </c>
      <c r="H147" s="68">
        <v>960</v>
      </c>
      <c r="I147" s="68">
        <v>960</v>
      </c>
      <c r="J147" s="75">
        <v>4</v>
      </c>
    </row>
    <row r="148" spans="1:10" x14ac:dyDescent="0.2">
      <c r="A148" s="71" t="s">
        <v>16</v>
      </c>
      <c r="B148" s="59">
        <v>261</v>
      </c>
      <c r="C148" s="59">
        <v>66</v>
      </c>
      <c r="D148" s="59">
        <v>258</v>
      </c>
      <c r="E148" s="59">
        <v>82</v>
      </c>
      <c r="F148" s="59">
        <v>0</v>
      </c>
      <c r="G148" s="59">
        <v>276</v>
      </c>
      <c r="H148" s="68">
        <v>943</v>
      </c>
      <c r="I148" s="68">
        <v>877</v>
      </c>
      <c r="J148" s="75">
        <v>5</v>
      </c>
    </row>
    <row r="149" spans="1:10" x14ac:dyDescent="0.2">
      <c r="A149" s="7" t="s">
        <v>117</v>
      </c>
      <c r="B149" s="59">
        <v>153</v>
      </c>
      <c r="C149" s="59">
        <v>160</v>
      </c>
      <c r="D149" s="59">
        <v>242</v>
      </c>
      <c r="E149" s="59">
        <v>270</v>
      </c>
      <c r="F149" s="59">
        <v>0</v>
      </c>
      <c r="G149" s="59">
        <v>0</v>
      </c>
      <c r="H149" s="68">
        <v>825</v>
      </c>
      <c r="I149" s="68">
        <v>825</v>
      </c>
      <c r="J149" s="75">
        <v>6</v>
      </c>
    </row>
    <row r="150" spans="1:10" x14ac:dyDescent="0.2">
      <c r="A150" s="71" t="s">
        <v>103</v>
      </c>
      <c r="B150" s="59">
        <v>177</v>
      </c>
      <c r="C150" s="59">
        <v>181</v>
      </c>
      <c r="D150" s="59">
        <v>173</v>
      </c>
      <c r="E150" s="59">
        <v>191</v>
      </c>
      <c r="F150" s="59">
        <v>0</v>
      </c>
      <c r="G150" s="59">
        <v>95</v>
      </c>
      <c r="H150" s="68">
        <v>817</v>
      </c>
      <c r="I150" s="68">
        <v>722</v>
      </c>
      <c r="J150" s="75">
        <v>7</v>
      </c>
    </row>
    <row r="151" spans="1:10" x14ac:dyDescent="0.2">
      <c r="A151" s="7" t="s">
        <v>27</v>
      </c>
      <c r="B151" s="59">
        <v>137</v>
      </c>
      <c r="C151" s="59">
        <v>163</v>
      </c>
      <c r="D151" s="59">
        <v>161</v>
      </c>
      <c r="E151" s="59">
        <v>81</v>
      </c>
      <c r="F151" s="59">
        <v>0</v>
      </c>
      <c r="G151" s="59">
        <v>257</v>
      </c>
      <c r="H151" s="68">
        <v>799</v>
      </c>
      <c r="I151" s="68">
        <v>718</v>
      </c>
      <c r="J151" s="75">
        <v>8</v>
      </c>
    </row>
    <row r="152" spans="1:10" x14ac:dyDescent="0.2">
      <c r="A152" s="7" t="s">
        <v>119</v>
      </c>
      <c r="B152" s="59">
        <v>264</v>
      </c>
      <c r="C152" s="59">
        <v>164</v>
      </c>
      <c r="D152" s="59">
        <v>95</v>
      </c>
      <c r="E152" s="59">
        <v>177</v>
      </c>
      <c r="F152" s="59">
        <v>0</v>
      </c>
      <c r="G152" s="59">
        <v>0</v>
      </c>
      <c r="H152" s="68">
        <v>700</v>
      </c>
      <c r="I152" s="68">
        <v>700</v>
      </c>
      <c r="J152" s="75">
        <v>9</v>
      </c>
    </row>
    <row r="153" spans="1:10" x14ac:dyDescent="0.2">
      <c r="A153" s="7" t="s">
        <v>659</v>
      </c>
      <c r="B153" s="59">
        <v>224</v>
      </c>
      <c r="C153" s="59">
        <v>227</v>
      </c>
      <c r="D153" s="59">
        <v>0</v>
      </c>
      <c r="E153" s="59">
        <v>86</v>
      </c>
      <c r="F153" s="59">
        <v>0</v>
      </c>
      <c r="G153" s="59">
        <v>0</v>
      </c>
      <c r="H153" s="68">
        <v>537</v>
      </c>
      <c r="I153" s="68">
        <v>537</v>
      </c>
      <c r="J153" s="75">
        <v>10</v>
      </c>
    </row>
    <row r="154" spans="1:10" x14ac:dyDescent="0.2">
      <c r="A154" s="7" t="s">
        <v>681</v>
      </c>
      <c r="B154" s="59">
        <v>141</v>
      </c>
      <c r="C154" s="59">
        <v>220</v>
      </c>
      <c r="D154" s="59">
        <v>153</v>
      </c>
      <c r="E154" s="59">
        <v>0</v>
      </c>
      <c r="F154" s="59">
        <v>0</v>
      </c>
      <c r="G154" s="59">
        <v>0</v>
      </c>
      <c r="H154" s="68">
        <v>514</v>
      </c>
      <c r="I154" s="68">
        <v>514</v>
      </c>
      <c r="J154" s="75">
        <v>11</v>
      </c>
    </row>
    <row r="155" spans="1:10" x14ac:dyDescent="0.2">
      <c r="A155" s="7" t="s">
        <v>40</v>
      </c>
      <c r="B155" s="59">
        <v>123</v>
      </c>
      <c r="C155" s="59">
        <v>126</v>
      </c>
      <c r="D155" s="59">
        <v>68</v>
      </c>
      <c r="E155" s="59">
        <v>80</v>
      </c>
      <c r="F155" s="59">
        <v>0</v>
      </c>
      <c r="G155" s="59">
        <v>156</v>
      </c>
      <c r="H155" s="68">
        <v>553</v>
      </c>
      <c r="I155" s="68">
        <v>485</v>
      </c>
      <c r="J155" s="75">
        <v>12</v>
      </c>
    </row>
    <row r="156" spans="1:10" x14ac:dyDescent="0.2">
      <c r="A156" s="7" t="s">
        <v>657</v>
      </c>
      <c r="B156" s="59">
        <v>194</v>
      </c>
      <c r="C156" s="59">
        <v>217</v>
      </c>
      <c r="D156" s="59">
        <v>0</v>
      </c>
      <c r="E156" s="59">
        <v>0</v>
      </c>
      <c r="F156" s="59">
        <v>0</v>
      </c>
      <c r="G156" s="59">
        <v>0</v>
      </c>
      <c r="H156" s="68">
        <v>411</v>
      </c>
      <c r="I156" s="68">
        <v>411</v>
      </c>
      <c r="J156" s="75">
        <v>13</v>
      </c>
    </row>
    <row r="157" spans="1:10" x14ac:dyDescent="0.2">
      <c r="A157" s="7" t="s">
        <v>207</v>
      </c>
      <c r="B157" s="59">
        <v>99</v>
      </c>
      <c r="C157" s="59">
        <v>98</v>
      </c>
      <c r="D157" s="59">
        <v>97</v>
      </c>
      <c r="E157" s="59">
        <v>100</v>
      </c>
      <c r="F157" s="59">
        <v>0</v>
      </c>
      <c r="G157" s="59">
        <v>100</v>
      </c>
      <c r="H157" s="68">
        <v>494</v>
      </c>
      <c r="I157" s="68">
        <v>397</v>
      </c>
      <c r="J157" s="75">
        <v>14</v>
      </c>
    </row>
    <row r="158" spans="1:10" x14ac:dyDescent="0.2">
      <c r="A158" s="7" t="s">
        <v>19</v>
      </c>
      <c r="B158" s="59">
        <v>98</v>
      </c>
      <c r="C158" s="59">
        <v>97</v>
      </c>
      <c r="D158" s="59">
        <v>99</v>
      </c>
      <c r="E158" s="59">
        <v>98</v>
      </c>
      <c r="F158" s="59">
        <v>0</v>
      </c>
      <c r="G158" s="59">
        <v>98</v>
      </c>
      <c r="H158" s="68">
        <v>490</v>
      </c>
      <c r="I158" s="68">
        <v>393</v>
      </c>
      <c r="J158" s="75">
        <v>15</v>
      </c>
    </row>
    <row r="159" spans="1:10" x14ac:dyDescent="0.2">
      <c r="A159" s="7" t="s">
        <v>33</v>
      </c>
      <c r="B159" s="59">
        <v>0</v>
      </c>
      <c r="C159" s="59">
        <v>0</v>
      </c>
      <c r="D159" s="59">
        <v>210</v>
      </c>
      <c r="E159" s="59">
        <v>0</v>
      </c>
      <c r="F159" s="59">
        <v>0</v>
      </c>
      <c r="G159" s="59">
        <v>158</v>
      </c>
      <c r="H159" s="68">
        <v>368</v>
      </c>
      <c r="I159" s="68">
        <v>368</v>
      </c>
      <c r="J159" s="75">
        <v>16</v>
      </c>
    </row>
    <row r="160" spans="1:10" x14ac:dyDescent="0.2">
      <c r="A160" s="7" t="s">
        <v>116</v>
      </c>
      <c r="B160" s="59">
        <v>77</v>
      </c>
      <c r="C160" s="59">
        <v>86</v>
      </c>
      <c r="D160" s="59">
        <v>81</v>
      </c>
      <c r="E160" s="59">
        <v>0</v>
      </c>
      <c r="F160" s="59">
        <v>0</v>
      </c>
      <c r="G160" s="59">
        <v>0</v>
      </c>
      <c r="H160" s="68">
        <v>244</v>
      </c>
      <c r="I160" s="68">
        <v>244</v>
      </c>
      <c r="J160" s="75">
        <v>17</v>
      </c>
    </row>
    <row r="161" spans="1:10" x14ac:dyDescent="0.2">
      <c r="A161" s="7" t="s">
        <v>661</v>
      </c>
      <c r="B161" s="59">
        <v>0</v>
      </c>
      <c r="C161" s="59">
        <v>200</v>
      </c>
      <c r="D161" s="59">
        <v>0</v>
      </c>
      <c r="E161" s="59">
        <v>0</v>
      </c>
      <c r="F161" s="59">
        <v>0</v>
      </c>
      <c r="G161" s="59">
        <v>0</v>
      </c>
      <c r="H161" s="68">
        <v>200</v>
      </c>
      <c r="I161" s="68">
        <v>200</v>
      </c>
      <c r="J161" s="75">
        <v>18</v>
      </c>
    </row>
    <row r="162" spans="1:10" x14ac:dyDescent="0.2">
      <c r="A162" s="7" t="s">
        <v>721</v>
      </c>
      <c r="B162" s="59">
        <v>0</v>
      </c>
      <c r="C162" s="59">
        <v>0</v>
      </c>
      <c r="D162" s="59">
        <v>77</v>
      </c>
      <c r="E162" s="59">
        <v>84</v>
      </c>
      <c r="F162" s="59">
        <v>0</v>
      </c>
      <c r="G162" s="59">
        <v>0</v>
      </c>
      <c r="H162" s="68">
        <v>161</v>
      </c>
      <c r="I162" s="68">
        <v>161</v>
      </c>
      <c r="J162" s="75">
        <v>19</v>
      </c>
    </row>
    <row r="163" spans="1:10" x14ac:dyDescent="0.2">
      <c r="A163" s="71" t="s">
        <v>658</v>
      </c>
      <c r="B163" s="59">
        <v>69</v>
      </c>
      <c r="C163" s="59">
        <v>0</v>
      </c>
      <c r="D163" s="59">
        <v>73</v>
      </c>
      <c r="E163" s="59">
        <v>0</v>
      </c>
      <c r="F163" s="59">
        <v>0</v>
      </c>
      <c r="G163" s="59">
        <v>0</v>
      </c>
      <c r="H163" s="68">
        <v>142</v>
      </c>
      <c r="I163" s="68">
        <v>142</v>
      </c>
      <c r="J163" s="75">
        <v>20</v>
      </c>
    </row>
    <row r="164" spans="1:10" x14ac:dyDescent="0.2">
      <c r="A164" s="7" t="s">
        <v>127</v>
      </c>
      <c r="B164" s="59">
        <v>84</v>
      </c>
      <c r="C164" s="59">
        <v>0</v>
      </c>
      <c r="D164" s="59">
        <v>0</v>
      </c>
      <c r="E164" s="59">
        <v>0</v>
      </c>
      <c r="F164" s="59">
        <v>0</v>
      </c>
      <c r="G164" s="59">
        <v>0</v>
      </c>
      <c r="H164" s="68">
        <v>84</v>
      </c>
      <c r="I164" s="68">
        <v>84</v>
      </c>
      <c r="J164" s="75">
        <v>21</v>
      </c>
    </row>
    <row r="165" spans="1:10" x14ac:dyDescent="0.2">
      <c r="A165" s="7" t="s">
        <v>660</v>
      </c>
      <c r="B165" s="59">
        <v>66</v>
      </c>
      <c r="C165" s="59">
        <v>0</v>
      </c>
      <c r="D165" s="59">
        <v>0</v>
      </c>
      <c r="E165" s="59">
        <v>0</v>
      </c>
      <c r="F165" s="59">
        <v>0</v>
      </c>
      <c r="G165" s="59">
        <v>0</v>
      </c>
      <c r="H165" s="68">
        <v>66</v>
      </c>
      <c r="I165" s="68">
        <v>66</v>
      </c>
      <c r="J165" s="75">
        <v>22</v>
      </c>
    </row>
    <row r="166" spans="1:10" x14ac:dyDescent="0.2">
      <c r="A166" s="7" t="s">
        <v>662</v>
      </c>
      <c r="B166" s="59">
        <v>0</v>
      </c>
      <c r="C166" s="59">
        <v>63</v>
      </c>
      <c r="D166" s="59">
        <v>0</v>
      </c>
      <c r="E166" s="59">
        <v>0</v>
      </c>
      <c r="F166" s="59">
        <v>0</v>
      </c>
      <c r="G166" s="59">
        <v>0</v>
      </c>
      <c r="H166" s="68">
        <v>63</v>
      </c>
      <c r="I166" s="68">
        <v>63</v>
      </c>
      <c r="J166" s="75">
        <v>23</v>
      </c>
    </row>
    <row r="167" spans="1:10" x14ac:dyDescent="0.2">
      <c r="B167" s="55"/>
      <c r="C167" s="55"/>
      <c r="D167" s="55"/>
      <c r="E167" s="55"/>
      <c r="F167" s="55"/>
      <c r="G167" s="55"/>
      <c r="H167" s="55"/>
      <c r="I167" s="55"/>
    </row>
    <row r="168" spans="1:10" x14ac:dyDescent="0.2">
      <c r="B168" s="55"/>
      <c r="C168" s="55"/>
      <c r="D168" s="55"/>
      <c r="E168" s="55"/>
      <c r="F168" s="55"/>
      <c r="G168" s="55"/>
      <c r="H168" s="55"/>
      <c r="I168" s="55"/>
    </row>
    <row r="169" spans="1:10" x14ac:dyDescent="0.2">
      <c r="B169" s="55"/>
      <c r="C169" s="55"/>
      <c r="D169" s="55"/>
      <c r="E169" s="55"/>
      <c r="F169" s="55"/>
      <c r="G169" s="55"/>
      <c r="H169" s="55"/>
      <c r="I169" s="55"/>
    </row>
    <row r="170" spans="1:10" x14ac:dyDescent="0.2">
      <c r="B170" s="55"/>
      <c r="C170" s="55"/>
      <c r="D170" s="55"/>
      <c r="E170" s="55"/>
      <c r="F170" s="55"/>
      <c r="G170" s="55"/>
      <c r="H170" s="55"/>
      <c r="I170" s="55"/>
    </row>
    <row r="171" spans="1:10" x14ac:dyDescent="0.2">
      <c r="B171" s="55"/>
      <c r="C171" s="55"/>
      <c r="D171" s="55"/>
      <c r="E171" s="55"/>
      <c r="F171" s="55"/>
      <c r="G171" s="55"/>
      <c r="H171" s="55"/>
      <c r="I171" s="55"/>
    </row>
    <row r="172" spans="1:10" x14ac:dyDescent="0.2">
      <c r="B172" s="55"/>
      <c r="C172" s="55"/>
      <c r="D172" s="55"/>
      <c r="E172" s="55"/>
      <c r="F172" s="55"/>
      <c r="G172" s="55"/>
      <c r="H172" s="55"/>
      <c r="I172" s="55"/>
    </row>
    <row r="173" spans="1:10" x14ac:dyDescent="0.2">
      <c r="B173" s="55"/>
      <c r="C173" s="55"/>
      <c r="D173" s="55"/>
      <c r="E173" s="55"/>
      <c r="F173" s="55"/>
      <c r="G173" s="55"/>
      <c r="H173" s="55"/>
      <c r="I173" s="55"/>
    </row>
    <row r="174" spans="1:10" x14ac:dyDescent="0.2">
      <c r="B174" s="55"/>
      <c r="C174" s="55"/>
      <c r="D174" s="55"/>
      <c r="E174" s="55"/>
      <c r="F174" s="55"/>
      <c r="G174" s="55"/>
      <c r="H174" s="55"/>
      <c r="I174" s="55"/>
    </row>
    <row r="175" spans="1:10" x14ac:dyDescent="0.2">
      <c r="B175" s="55"/>
      <c r="C175" s="55"/>
      <c r="D175" s="55"/>
      <c r="E175" s="55"/>
      <c r="F175" s="55"/>
      <c r="G175" s="55"/>
      <c r="H175" s="55"/>
      <c r="I175" s="55"/>
    </row>
    <row r="176" spans="1:10" x14ac:dyDescent="0.2">
      <c r="B176" s="55"/>
      <c r="C176" s="55"/>
      <c r="D176" s="55"/>
      <c r="E176" s="55"/>
      <c r="F176" s="55"/>
      <c r="G176" s="55"/>
      <c r="H176" s="55"/>
      <c r="I176" s="55"/>
    </row>
    <row r="177" spans="2:9" x14ac:dyDescent="0.2">
      <c r="B177" s="55"/>
      <c r="C177" s="55"/>
      <c r="D177" s="55"/>
      <c r="E177" s="55"/>
      <c r="F177" s="55"/>
      <c r="G177" s="55"/>
      <c r="H177" s="55"/>
      <c r="I177" s="55"/>
    </row>
    <row r="178" spans="2:9" x14ac:dyDescent="0.2">
      <c r="B178" s="55"/>
      <c r="C178" s="55"/>
      <c r="D178" s="55"/>
      <c r="E178" s="55"/>
      <c r="F178" s="55"/>
      <c r="G178" s="55"/>
      <c r="H178" s="55"/>
      <c r="I178" s="55"/>
    </row>
    <row r="179" spans="2:9" x14ac:dyDescent="0.2">
      <c r="B179" s="55"/>
      <c r="C179" s="55"/>
      <c r="D179" s="55"/>
      <c r="E179" s="55"/>
      <c r="F179" s="55"/>
      <c r="G179" s="55"/>
      <c r="H179" s="55"/>
      <c r="I179" s="55"/>
    </row>
    <row r="180" spans="2:9" x14ac:dyDescent="0.2">
      <c r="B180" s="55"/>
      <c r="C180" s="55"/>
      <c r="D180" s="55"/>
      <c r="E180" s="55"/>
      <c r="F180" s="55"/>
      <c r="G180" s="55"/>
      <c r="H180" s="55"/>
      <c r="I180" s="55"/>
    </row>
    <row r="181" spans="2:9" x14ac:dyDescent="0.2">
      <c r="B181" s="55"/>
      <c r="C181" s="55"/>
      <c r="D181" s="55"/>
      <c r="E181" s="55"/>
      <c r="F181" s="55"/>
      <c r="G181" s="55"/>
      <c r="H181" s="55"/>
      <c r="I181" s="55"/>
    </row>
    <row r="182" spans="2:9" x14ac:dyDescent="0.2">
      <c r="B182" s="55"/>
      <c r="C182" s="55"/>
      <c r="D182" s="55"/>
      <c r="E182" s="55"/>
      <c r="F182" s="55"/>
      <c r="G182" s="55"/>
      <c r="H182" s="55"/>
      <c r="I182" s="55"/>
    </row>
    <row r="183" spans="2:9" x14ac:dyDescent="0.2">
      <c r="B183" s="55"/>
      <c r="C183" s="55"/>
      <c r="D183" s="55"/>
      <c r="E183" s="55"/>
      <c r="F183" s="55"/>
      <c r="G183" s="55"/>
      <c r="H183" s="55"/>
      <c r="I183" s="55"/>
    </row>
    <row r="184" spans="2:9" x14ac:dyDescent="0.2">
      <c r="B184" s="55"/>
      <c r="C184" s="55"/>
      <c r="D184" s="55"/>
      <c r="E184" s="55"/>
      <c r="F184" s="55"/>
      <c r="G184" s="55"/>
      <c r="H184" s="55"/>
      <c r="I184" s="55"/>
    </row>
    <row r="185" spans="2:9" x14ac:dyDescent="0.2">
      <c r="B185" s="55"/>
      <c r="C185" s="55"/>
      <c r="D185" s="55"/>
      <c r="E185" s="55"/>
      <c r="F185" s="55"/>
      <c r="G185" s="55"/>
      <c r="H185" s="55"/>
      <c r="I185" s="55"/>
    </row>
    <row r="186" spans="2:9" x14ac:dyDescent="0.2">
      <c r="B186" s="55"/>
      <c r="C186" s="55"/>
      <c r="D186" s="55"/>
      <c r="E186" s="55"/>
      <c r="F186" s="55"/>
      <c r="G186" s="55"/>
      <c r="H186" s="55"/>
      <c r="I186" s="55"/>
    </row>
    <row r="187" spans="2:9" x14ac:dyDescent="0.2">
      <c r="B187" s="55"/>
      <c r="C187" s="55"/>
      <c r="D187" s="55"/>
      <c r="E187" s="55"/>
      <c r="F187" s="55"/>
      <c r="G187" s="55"/>
      <c r="H187" s="55"/>
      <c r="I187" s="55"/>
    </row>
    <row r="188" spans="2:9" x14ac:dyDescent="0.2">
      <c r="B188" s="55"/>
      <c r="C188" s="55"/>
      <c r="D188" s="55"/>
      <c r="E188" s="55"/>
      <c r="F188" s="55"/>
      <c r="G188" s="55"/>
      <c r="H188" s="55"/>
      <c r="I188" s="55"/>
    </row>
    <row r="189" spans="2:9" x14ac:dyDescent="0.2">
      <c r="B189" s="55"/>
      <c r="C189" s="55"/>
      <c r="D189" s="55"/>
      <c r="E189" s="55"/>
      <c r="F189" s="55"/>
      <c r="G189" s="55"/>
      <c r="H189" s="55"/>
      <c r="I189" s="55"/>
    </row>
    <row r="190" spans="2:9" x14ac:dyDescent="0.2">
      <c r="B190" s="55"/>
      <c r="C190" s="55"/>
      <c r="D190" s="55"/>
      <c r="E190" s="55"/>
      <c r="F190" s="55"/>
      <c r="G190" s="55"/>
      <c r="H190" s="55"/>
      <c r="I190" s="55"/>
    </row>
    <row r="191" spans="2:9" x14ac:dyDescent="0.2">
      <c r="B191" s="55"/>
      <c r="C191" s="55"/>
      <c r="D191" s="55"/>
      <c r="E191" s="55"/>
      <c r="F191" s="55"/>
      <c r="G191" s="55"/>
      <c r="H191" s="55"/>
      <c r="I191" s="55"/>
    </row>
    <row r="192" spans="2:9" x14ac:dyDescent="0.2">
      <c r="B192" s="55"/>
      <c r="C192" s="55"/>
      <c r="D192" s="55"/>
      <c r="E192" s="55"/>
      <c r="F192" s="55"/>
      <c r="G192" s="55"/>
      <c r="H192" s="55"/>
      <c r="I192" s="55"/>
    </row>
    <row r="193" spans="2:9" x14ac:dyDescent="0.2">
      <c r="B193" s="55"/>
      <c r="C193" s="55"/>
      <c r="D193" s="55"/>
      <c r="E193" s="55"/>
      <c r="F193" s="55"/>
      <c r="G193" s="55"/>
      <c r="H193" s="55"/>
      <c r="I193" s="55"/>
    </row>
    <row r="194" spans="2:9" x14ac:dyDescent="0.2">
      <c r="B194" s="55"/>
      <c r="C194" s="55"/>
      <c r="D194" s="55"/>
      <c r="E194" s="55"/>
      <c r="F194" s="55"/>
      <c r="G194" s="55"/>
      <c r="H194" s="55"/>
      <c r="I194" s="55"/>
    </row>
    <row r="195" spans="2:9" x14ac:dyDescent="0.2">
      <c r="B195" s="55"/>
      <c r="C195" s="55"/>
      <c r="D195" s="55"/>
      <c r="E195" s="55"/>
      <c r="F195" s="55"/>
      <c r="G195" s="55"/>
      <c r="H195" s="55"/>
      <c r="I195" s="55"/>
    </row>
    <row r="196" spans="2:9" x14ac:dyDescent="0.2">
      <c r="B196" s="55"/>
      <c r="C196" s="55"/>
      <c r="D196" s="55"/>
      <c r="E196" s="55"/>
      <c r="F196" s="55"/>
      <c r="G196" s="55"/>
      <c r="H196" s="55"/>
      <c r="I196" s="55"/>
    </row>
    <row r="197" spans="2:9" x14ac:dyDescent="0.2">
      <c r="B197" s="55"/>
      <c r="C197" s="55"/>
      <c r="D197" s="55"/>
      <c r="E197" s="55"/>
      <c r="F197" s="55"/>
      <c r="G197" s="55"/>
      <c r="H197" s="55"/>
      <c r="I197" s="55"/>
    </row>
    <row r="198" spans="2:9" x14ac:dyDescent="0.2">
      <c r="B198" s="55"/>
      <c r="C198" s="55"/>
      <c r="D198" s="55"/>
      <c r="E198" s="55"/>
      <c r="F198" s="55"/>
      <c r="G198" s="55"/>
      <c r="H198" s="55"/>
      <c r="I198" s="55"/>
    </row>
    <row r="199" spans="2:9" x14ac:dyDescent="0.2">
      <c r="B199" s="55"/>
      <c r="C199" s="55"/>
      <c r="D199" s="55"/>
      <c r="E199" s="55"/>
      <c r="F199" s="55"/>
      <c r="G199" s="55"/>
      <c r="H199" s="55"/>
      <c r="I199" s="55"/>
    </row>
    <row r="200" spans="2:9" x14ac:dyDescent="0.2">
      <c r="B200" s="55"/>
      <c r="C200" s="55"/>
      <c r="D200" s="55"/>
      <c r="E200" s="55"/>
      <c r="F200" s="55"/>
      <c r="G200" s="55"/>
      <c r="H200" s="55"/>
      <c r="I200" s="55"/>
    </row>
    <row r="201" spans="2:9" x14ac:dyDescent="0.2">
      <c r="B201" s="55"/>
      <c r="C201" s="55"/>
      <c r="D201" s="55"/>
      <c r="E201" s="55"/>
      <c r="F201" s="55"/>
      <c r="G201" s="55"/>
      <c r="H201" s="55"/>
      <c r="I201" s="55"/>
    </row>
    <row r="202" spans="2:9" x14ac:dyDescent="0.2">
      <c r="B202" s="55"/>
      <c r="C202" s="55"/>
      <c r="D202" s="55"/>
      <c r="E202" s="55"/>
      <c r="F202" s="55"/>
      <c r="G202" s="55"/>
      <c r="H202" s="55"/>
      <c r="I202" s="55"/>
    </row>
    <row r="203" spans="2:9" x14ac:dyDescent="0.2">
      <c r="B203" s="55"/>
      <c r="C203" s="55"/>
      <c r="D203" s="55"/>
      <c r="E203" s="55"/>
      <c r="F203" s="55"/>
      <c r="G203" s="55"/>
      <c r="H203" s="55"/>
      <c r="I203" s="55"/>
    </row>
    <row r="204" spans="2:9" x14ac:dyDescent="0.2">
      <c r="B204" s="55"/>
      <c r="C204" s="55"/>
      <c r="D204" s="55"/>
      <c r="E204" s="55"/>
      <c r="F204" s="55"/>
      <c r="G204" s="55"/>
      <c r="H204" s="55"/>
      <c r="I204" s="55"/>
    </row>
    <row r="205" spans="2:9" x14ac:dyDescent="0.2">
      <c r="B205" s="55"/>
      <c r="C205" s="55"/>
      <c r="D205" s="55"/>
      <c r="E205" s="55"/>
      <c r="F205" s="55"/>
      <c r="G205" s="55"/>
      <c r="H205" s="55"/>
      <c r="I205" s="55"/>
    </row>
    <row r="206" spans="2:9" x14ac:dyDescent="0.2">
      <c r="B206" s="55"/>
      <c r="C206" s="55"/>
      <c r="D206" s="55"/>
      <c r="E206" s="55"/>
      <c r="F206" s="55"/>
      <c r="G206" s="55"/>
      <c r="H206" s="55"/>
      <c r="I206" s="55"/>
    </row>
    <row r="207" spans="2:9" x14ac:dyDescent="0.2">
      <c r="B207" s="55"/>
      <c r="C207" s="55"/>
      <c r="D207" s="55"/>
      <c r="E207" s="55"/>
      <c r="F207" s="55"/>
      <c r="G207" s="55"/>
      <c r="H207" s="55"/>
      <c r="I207" s="55"/>
    </row>
    <row r="208" spans="2:9" x14ac:dyDescent="0.2">
      <c r="B208" s="55"/>
      <c r="C208" s="55"/>
      <c r="D208" s="55"/>
      <c r="E208" s="55"/>
      <c r="F208" s="55"/>
      <c r="G208" s="55"/>
      <c r="H208" s="55"/>
      <c r="I208" s="55"/>
    </row>
    <row r="209" spans="2:9" x14ac:dyDescent="0.2">
      <c r="B209" s="55"/>
      <c r="C209" s="55"/>
      <c r="D209" s="55"/>
      <c r="E209" s="55"/>
      <c r="F209" s="55"/>
      <c r="G209" s="55"/>
      <c r="H209" s="55"/>
      <c r="I209" s="55"/>
    </row>
    <row r="210" spans="2:9" x14ac:dyDescent="0.2">
      <c r="B210" s="55"/>
      <c r="C210" s="55"/>
      <c r="D210" s="55"/>
      <c r="E210" s="55"/>
      <c r="F210" s="55"/>
      <c r="G210" s="55"/>
      <c r="H210" s="55"/>
      <c r="I210" s="55"/>
    </row>
    <row r="211" spans="2:9" x14ac:dyDescent="0.2">
      <c r="B211" s="55"/>
      <c r="C211" s="55"/>
      <c r="D211" s="55"/>
      <c r="E211" s="55"/>
      <c r="F211" s="55"/>
      <c r="G211" s="55"/>
      <c r="H211" s="55"/>
      <c r="I211" s="55"/>
    </row>
    <row r="212" spans="2:9" x14ac:dyDescent="0.2">
      <c r="B212" s="55"/>
      <c r="C212" s="55"/>
      <c r="D212" s="55"/>
      <c r="E212" s="55"/>
      <c r="F212" s="55"/>
      <c r="G212" s="55"/>
      <c r="H212" s="55"/>
      <c r="I212" s="55"/>
    </row>
    <row r="213" spans="2:9" x14ac:dyDescent="0.2">
      <c r="B213" s="55"/>
      <c r="C213" s="55"/>
      <c r="D213" s="55"/>
      <c r="E213" s="55"/>
      <c r="F213" s="55"/>
      <c r="G213" s="55"/>
      <c r="H213" s="55"/>
      <c r="I213" s="55"/>
    </row>
    <row r="214" spans="2:9" x14ac:dyDescent="0.2">
      <c r="B214" s="55"/>
      <c r="C214" s="55"/>
      <c r="D214" s="55"/>
      <c r="E214" s="55"/>
      <c r="F214" s="55"/>
      <c r="G214" s="55"/>
      <c r="H214" s="55"/>
      <c r="I214" s="55"/>
    </row>
    <row r="215" spans="2:9" x14ac:dyDescent="0.2">
      <c r="B215" s="55"/>
      <c r="C215" s="55"/>
      <c r="D215" s="55"/>
      <c r="E215" s="55"/>
      <c r="F215" s="55"/>
      <c r="G215" s="55"/>
      <c r="H215" s="55"/>
      <c r="I215" s="55"/>
    </row>
    <row r="216" spans="2:9" x14ac:dyDescent="0.2">
      <c r="B216" s="55"/>
      <c r="C216" s="55"/>
      <c r="D216" s="55"/>
      <c r="E216" s="55"/>
      <c r="F216" s="55"/>
      <c r="G216" s="55"/>
      <c r="H216" s="55"/>
      <c r="I216" s="55"/>
    </row>
    <row r="217" spans="2:9" x14ac:dyDescent="0.2">
      <c r="B217" s="55"/>
      <c r="C217" s="55"/>
      <c r="D217" s="55"/>
      <c r="E217" s="55"/>
      <c r="F217" s="55"/>
      <c r="G217" s="55"/>
      <c r="H217" s="55"/>
      <c r="I217" s="55"/>
    </row>
    <row r="218" spans="2:9" x14ac:dyDescent="0.2">
      <c r="B218" s="55"/>
      <c r="C218" s="55"/>
      <c r="D218" s="55"/>
      <c r="E218" s="55"/>
      <c r="F218" s="55"/>
      <c r="G218" s="55"/>
      <c r="H218" s="55"/>
      <c r="I218" s="55"/>
    </row>
    <row r="219" spans="2:9" x14ac:dyDescent="0.2">
      <c r="B219" s="55"/>
      <c r="C219" s="55"/>
      <c r="D219" s="55"/>
      <c r="E219" s="55"/>
      <c r="F219" s="55"/>
      <c r="G219" s="55"/>
      <c r="H219" s="55"/>
      <c r="I219" s="55"/>
    </row>
    <row r="220" spans="2:9" x14ac:dyDescent="0.2">
      <c r="B220" s="55"/>
      <c r="C220" s="55"/>
      <c r="D220" s="55"/>
      <c r="E220" s="55"/>
      <c r="F220" s="55"/>
      <c r="G220" s="55"/>
      <c r="H220" s="55"/>
      <c r="I220" s="55"/>
    </row>
    <row r="221" spans="2:9" x14ac:dyDescent="0.2">
      <c r="B221" s="55"/>
      <c r="C221" s="55"/>
      <c r="D221" s="55"/>
      <c r="E221" s="55"/>
      <c r="F221" s="55"/>
      <c r="G221" s="55"/>
      <c r="H221" s="55"/>
      <c r="I221" s="55"/>
    </row>
    <row r="222" spans="2:9" x14ac:dyDescent="0.2">
      <c r="B222" s="55"/>
      <c r="C222" s="55"/>
      <c r="D222" s="55"/>
      <c r="E222" s="55"/>
      <c r="F222" s="55"/>
      <c r="G222" s="55"/>
      <c r="H222" s="55"/>
      <c r="I222" s="55"/>
    </row>
    <row r="223" spans="2:9" x14ac:dyDescent="0.2">
      <c r="B223" s="55"/>
      <c r="C223" s="55"/>
      <c r="D223" s="55"/>
      <c r="E223" s="55"/>
      <c r="F223" s="55"/>
      <c r="G223" s="55"/>
      <c r="H223" s="55"/>
      <c r="I223" s="55"/>
    </row>
    <row r="224" spans="2:9" x14ac:dyDescent="0.2">
      <c r="B224" s="55"/>
      <c r="C224" s="55"/>
      <c r="D224" s="55"/>
      <c r="E224" s="55"/>
      <c r="F224" s="55"/>
      <c r="G224" s="55"/>
      <c r="H224" s="55"/>
      <c r="I224" s="55"/>
    </row>
    <row r="225" spans="2:9" x14ac:dyDescent="0.2">
      <c r="B225" s="55"/>
      <c r="C225" s="55"/>
      <c r="D225" s="55"/>
      <c r="E225" s="55"/>
      <c r="F225" s="55"/>
      <c r="G225" s="55"/>
      <c r="H225" s="55"/>
      <c r="I225" s="55"/>
    </row>
    <row r="226" spans="2:9" x14ac:dyDescent="0.2">
      <c r="B226" s="55"/>
      <c r="C226" s="55"/>
      <c r="D226" s="55"/>
      <c r="E226" s="55"/>
      <c r="F226" s="55"/>
      <c r="G226" s="55"/>
      <c r="H226" s="55"/>
      <c r="I226" s="55"/>
    </row>
    <row r="227" spans="2:9" x14ac:dyDescent="0.2">
      <c r="B227" s="55"/>
      <c r="C227" s="55"/>
      <c r="D227" s="55"/>
      <c r="E227" s="55"/>
      <c r="F227" s="55"/>
      <c r="G227" s="55"/>
      <c r="H227" s="55"/>
      <c r="I227" s="55"/>
    </row>
    <row r="228" spans="2:9" x14ac:dyDescent="0.2">
      <c r="B228" s="55"/>
      <c r="C228" s="55"/>
      <c r="D228" s="55"/>
      <c r="E228" s="55"/>
      <c r="F228" s="55"/>
      <c r="G228" s="55"/>
      <c r="H228" s="55"/>
      <c r="I228" s="55"/>
    </row>
    <row r="229" spans="2:9" x14ac:dyDescent="0.2">
      <c r="B229" s="55"/>
      <c r="C229" s="55"/>
      <c r="D229" s="55"/>
      <c r="E229" s="55"/>
      <c r="F229" s="55"/>
      <c r="G229" s="55"/>
      <c r="H229" s="55"/>
      <c r="I229" s="55"/>
    </row>
    <row r="230" spans="2:9" x14ac:dyDescent="0.2">
      <c r="B230" s="55"/>
      <c r="C230" s="55"/>
      <c r="D230" s="55"/>
      <c r="E230" s="55"/>
      <c r="F230" s="55"/>
      <c r="G230" s="55"/>
      <c r="H230" s="55"/>
      <c r="I230" s="55"/>
    </row>
    <row r="231" spans="2:9" x14ac:dyDescent="0.2">
      <c r="B231" s="55"/>
      <c r="C231" s="55"/>
      <c r="D231" s="55"/>
      <c r="E231" s="55"/>
      <c r="F231" s="55"/>
      <c r="G231" s="55"/>
      <c r="H231" s="55"/>
      <c r="I231" s="55"/>
    </row>
    <row r="232" spans="2:9" x14ac:dyDescent="0.2">
      <c r="B232" s="55"/>
      <c r="C232" s="55"/>
      <c r="D232" s="55"/>
      <c r="E232" s="55"/>
      <c r="F232" s="55"/>
      <c r="G232" s="55"/>
      <c r="H232" s="55"/>
      <c r="I232" s="55"/>
    </row>
    <row r="233" spans="2:9" x14ac:dyDescent="0.2">
      <c r="B233" s="55"/>
      <c r="C233" s="55"/>
      <c r="D233" s="55"/>
      <c r="E233" s="55"/>
      <c r="F233" s="55"/>
      <c r="G233" s="55"/>
      <c r="H233" s="55"/>
      <c r="I233" s="55"/>
    </row>
    <row r="234" spans="2:9" x14ac:dyDescent="0.2">
      <c r="B234" s="55"/>
      <c r="C234" s="55"/>
      <c r="D234" s="55"/>
      <c r="E234" s="55"/>
      <c r="F234" s="55"/>
      <c r="G234" s="55"/>
      <c r="H234" s="55"/>
      <c r="I234" s="55"/>
    </row>
    <row r="235" spans="2:9" x14ac:dyDescent="0.2">
      <c r="B235" s="55"/>
      <c r="C235" s="55"/>
      <c r="D235" s="55"/>
      <c r="E235" s="55"/>
      <c r="F235" s="55"/>
      <c r="G235" s="55"/>
      <c r="H235" s="55"/>
      <c r="I235" s="55"/>
    </row>
    <row r="236" spans="2:9" x14ac:dyDescent="0.2">
      <c r="B236" s="55"/>
      <c r="C236" s="55"/>
      <c r="D236" s="55"/>
      <c r="E236" s="55"/>
      <c r="F236" s="55"/>
      <c r="G236" s="55"/>
      <c r="H236" s="55"/>
      <c r="I236" s="55"/>
    </row>
  </sheetData>
  <sortState ref="A144:J187">
    <sortCondition ref="J144:J187"/>
  </sortState>
  <mergeCells count="2">
    <mergeCell ref="A2:B2"/>
    <mergeCell ref="A1:J1"/>
  </mergeCells>
  <phoneticPr fontId="0" type="noConversion"/>
  <pageMargins left="0.75" right="0.75" top="0.22" bottom="0.39" header="0.17" footer="0.28999999999999998"/>
  <pageSetup paperSize="9" scale="84" fitToHeight="0" orientation="portrait" r:id="rId1"/>
  <headerFooter alignWithMargins="0"/>
  <rowBreaks count="1" manualBreakCount="1">
    <brk id="121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zoomScaleNormal="100" workbookViewId="0">
      <selection sqref="A1:J1"/>
    </sheetView>
  </sheetViews>
  <sheetFormatPr defaultRowHeight="12.75" x14ac:dyDescent="0.2"/>
  <cols>
    <col min="1" max="1" width="16.140625" style="55" bestFit="1" customWidth="1"/>
    <col min="2" max="2" width="8.28515625" style="55" customWidth="1"/>
    <col min="3" max="3" width="23.5703125" style="55" bestFit="1" customWidth="1"/>
    <col min="4" max="4" width="10.5703125" style="56" customWidth="1"/>
    <col min="5" max="10" width="10.7109375" style="56" customWidth="1"/>
    <col min="11" max="11" width="9" style="55" customWidth="1"/>
    <col min="12" max="12" width="10.28515625" style="55" bestFit="1" customWidth="1"/>
    <col min="13" max="16384" width="9.140625" style="55"/>
  </cols>
  <sheetData>
    <row r="1" spans="1:12" x14ac:dyDescent="0.2">
      <c r="A1" s="103" t="s">
        <v>124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2" x14ac:dyDescent="0.2">
      <c r="A2" s="103" t="s">
        <v>84</v>
      </c>
      <c r="B2" s="103"/>
      <c r="C2" s="103"/>
      <c r="D2" s="103"/>
    </row>
    <row r="3" spans="1:12" ht="17.25" customHeight="1" x14ac:dyDescent="0.2">
      <c r="A3" s="57" t="s">
        <v>85</v>
      </c>
      <c r="B3" s="57"/>
      <c r="C3" s="57"/>
      <c r="D3" s="58" t="s">
        <v>83</v>
      </c>
      <c r="E3" s="58" t="s">
        <v>96</v>
      </c>
      <c r="F3" s="58" t="s">
        <v>11</v>
      </c>
      <c r="G3" s="58" t="s">
        <v>107</v>
      </c>
      <c r="H3" s="82" t="s">
        <v>10</v>
      </c>
      <c r="I3" s="58" t="s">
        <v>115</v>
      </c>
      <c r="J3" s="58" t="s">
        <v>63</v>
      </c>
      <c r="K3" s="87" t="s">
        <v>769</v>
      </c>
      <c r="L3" s="79" t="s">
        <v>95</v>
      </c>
    </row>
    <row r="4" spans="1:12" x14ac:dyDescent="0.2">
      <c r="A4" s="71" t="s">
        <v>356</v>
      </c>
      <c r="B4" s="71" t="s">
        <v>357</v>
      </c>
      <c r="C4" s="7" t="s">
        <v>43</v>
      </c>
      <c r="D4" s="7">
        <v>99</v>
      </c>
      <c r="E4" s="7">
        <v>98</v>
      </c>
      <c r="F4" s="7">
        <v>99</v>
      </c>
      <c r="G4" s="7">
        <v>0</v>
      </c>
      <c r="H4" s="7">
        <v>0</v>
      </c>
      <c r="I4" s="60">
        <v>99</v>
      </c>
      <c r="J4" s="60">
        <v>395</v>
      </c>
      <c r="K4" s="60">
        <v>297</v>
      </c>
      <c r="L4" s="59">
        <v>1</v>
      </c>
    </row>
    <row r="5" spans="1:12" x14ac:dyDescent="0.2">
      <c r="A5" s="71" t="s">
        <v>336</v>
      </c>
      <c r="B5" s="71" t="s">
        <v>337</v>
      </c>
      <c r="C5" s="7" t="s">
        <v>117</v>
      </c>
      <c r="D5" s="7">
        <v>98</v>
      </c>
      <c r="E5" s="7">
        <v>96</v>
      </c>
      <c r="F5" s="7">
        <v>97</v>
      </c>
      <c r="G5" s="7">
        <v>99</v>
      </c>
      <c r="H5" s="7">
        <v>0</v>
      </c>
      <c r="I5" s="60">
        <v>100</v>
      </c>
      <c r="J5" s="60">
        <v>490</v>
      </c>
      <c r="K5" s="60">
        <v>297</v>
      </c>
      <c r="L5" s="59">
        <v>2</v>
      </c>
    </row>
    <row r="6" spans="1:12" x14ac:dyDescent="0.2">
      <c r="A6" s="71" t="s">
        <v>652</v>
      </c>
      <c r="B6" s="71" t="s">
        <v>262</v>
      </c>
      <c r="C6" s="7" t="s">
        <v>40</v>
      </c>
      <c r="D6" s="7">
        <v>97</v>
      </c>
      <c r="E6" s="7">
        <v>94</v>
      </c>
      <c r="F6" s="7">
        <v>95</v>
      </c>
      <c r="G6" s="7">
        <v>98</v>
      </c>
      <c r="H6" s="7">
        <v>0</v>
      </c>
      <c r="I6" s="60">
        <v>0</v>
      </c>
      <c r="J6" s="60">
        <v>384</v>
      </c>
      <c r="K6" s="60">
        <v>290</v>
      </c>
      <c r="L6" s="59">
        <v>3</v>
      </c>
    </row>
    <row r="7" spans="1:12" x14ac:dyDescent="0.2">
      <c r="A7" s="71" t="s">
        <v>346</v>
      </c>
      <c r="B7" s="71" t="s">
        <v>347</v>
      </c>
      <c r="C7" s="7" t="s">
        <v>43</v>
      </c>
      <c r="D7" s="7">
        <v>96</v>
      </c>
      <c r="E7" s="7">
        <v>95</v>
      </c>
      <c r="F7" s="7">
        <v>94</v>
      </c>
      <c r="G7" s="7">
        <v>95</v>
      </c>
      <c r="H7" s="7">
        <v>0</v>
      </c>
      <c r="I7" s="60">
        <v>0</v>
      </c>
      <c r="J7" s="60">
        <v>380</v>
      </c>
      <c r="K7" s="60">
        <v>286</v>
      </c>
      <c r="L7" s="59">
        <v>4</v>
      </c>
    </row>
    <row r="8" spans="1:12" x14ac:dyDescent="0.2">
      <c r="A8" s="71" t="s">
        <v>349</v>
      </c>
      <c r="B8" s="71" t="s">
        <v>350</v>
      </c>
      <c r="C8" s="7" t="s">
        <v>117</v>
      </c>
      <c r="D8" s="7">
        <v>90</v>
      </c>
      <c r="E8" s="7">
        <v>83</v>
      </c>
      <c r="F8" s="7">
        <v>90</v>
      </c>
      <c r="G8" s="7">
        <v>97</v>
      </c>
      <c r="H8" s="7">
        <v>0</v>
      </c>
      <c r="I8" s="60">
        <v>98</v>
      </c>
      <c r="J8" s="60">
        <v>458</v>
      </c>
      <c r="K8" s="60">
        <v>285</v>
      </c>
      <c r="L8" s="59">
        <v>5</v>
      </c>
    </row>
    <row r="9" spans="1:12" x14ac:dyDescent="0.2">
      <c r="A9" s="71" t="s">
        <v>345</v>
      </c>
      <c r="B9" s="71" t="s">
        <v>230</v>
      </c>
      <c r="C9" s="7" t="s">
        <v>21</v>
      </c>
      <c r="D9" s="7">
        <v>92</v>
      </c>
      <c r="E9" s="7">
        <v>93</v>
      </c>
      <c r="F9" s="7">
        <v>92</v>
      </c>
      <c r="G9" s="7">
        <v>96</v>
      </c>
      <c r="H9" s="7">
        <v>0</v>
      </c>
      <c r="I9" s="60">
        <v>0</v>
      </c>
      <c r="J9" s="60">
        <v>373</v>
      </c>
      <c r="K9" s="60">
        <v>281</v>
      </c>
      <c r="L9" s="59">
        <v>6</v>
      </c>
    </row>
    <row r="10" spans="1:12" x14ac:dyDescent="0.2">
      <c r="A10" s="71" t="s">
        <v>348</v>
      </c>
      <c r="B10" s="71" t="s">
        <v>217</v>
      </c>
      <c r="C10" s="7" t="s">
        <v>40</v>
      </c>
      <c r="D10" s="7">
        <v>89</v>
      </c>
      <c r="E10" s="7">
        <v>88</v>
      </c>
      <c r="F10" s="7">
        <v>85</v>
      </c>
      <c r="G10" s="7">
        <v>94</v>
      </c>
      <c r="H10" s="7">
        <v>0</v>
      </c>
      <c r="I10" s="60">
        <v>96</v>
      </c>
      <c r="J10" s="60">
        <v>452</v>
      </c>
      <c r="K10" s="60">
        <v>279</v>
      </c>
      <c r="L10" s="59">
        <v>7</v>
      </c>
    </row>
    <row r="11" spans="1:12" x14ac:dyDescent="0.2">
      <c r="A11" s="71" t="s">
        <v>655</v>
      </c>
      <c r="B11" s="71" t="s">
        <v>246</v>
      </c>
      <c r="C11" s="7" t="s">
        <v>40</v>
      </c>
      <c r="D11" s="7">
        <v>93</v>
      </c>
      <c r="E11" s="7">
        <v>87</v>
      </c>
      <c r="F11" s="7">
        <v>88</v>
      </c>
      <c r="G11" s="7">
        <v>0</v>
      </c>
      <c r="H11" s="7">
        <v>0</v>
      </c>
      <c r="I11" s="60">
        <v>97</v>
      </c>
      <c r="J11" s="60">
        <v>365</v>
      </c>
      <c r="K11" s="60">
        <v>278</v>
      </c>
      <c r="L11" s="59">
        <v>8</v>
      </c>
    </row>
    <row r="12" spans="1:12" x14ac:dyDescent="0.2">
      <c r="A12" s="71" t="s">
        <v>344</v>
      </c>
      <c r="B12" s="71" t="s">
        <v>139</v>
      </c>
      <c r="C12" s="7" t="s">
        <v>43</v>
      </c>
      <c r="D12" s="7">
        <v>95</v>
      </c>
      <c r="E12" s="7">
        <v>90</v>
      </c>
      <c r="F12" s="7">
        <v>93</v>
      </c>
      <c r="G12" s="7">
        <v>0</v>
      </c>
      <c r="H12" s="7">
        <v>0</v>
      </c>
      <c r="I12" s="60">
        <v>0</v>
      </c>
      <c r="J12" s="60">
        <v>278</v>
      </c>
      <c r="K12" s="60">
        <v>278</v>
      </c>
      <c r="L12" s="59">
        <v>8</v>
      </c>
    </row>
    <row r="13" spans="1:12" x14ac:dyDescent="0.2">
      <c r="A13" s="71" t="s">
        <v>294</v>
      </c>
      <c r="B13" s="71" t="s">
        <v>338</v>
      </c>
      <c r="C13" s="7" t="s">
        <v>23</v>
      </c>
      <c r="D13" s="7">
        <v>88</v>
      </c>
      <c r="E13" s="7">
        <v>89</v>
      </c>
      <c r="F13" s="7">
        <v>0</v>
      </c>
      <c r="G13" s="7">
        <v>93</v>
      </c>
      <c r="H13" s="7">
        <v>0</v>
      </c>
      <c r="I13" s="60">
        <v>0</v>
      </c>
      <c r="J13" s="60">
        <v>270</v>
      </c>
      <c r="K13" s="60">
        <v>270</v>
      </c>
      <c r="L13" s="59">
        <v>10</v>
      </c>
    </row>
    <row r="14" spans="1:12" x14ac:dyDescent="0.2">
      <c r="A14" s="71" t="s">
        <v>653</v>
      </c>
      <c r="B14" s="71" t="s">
        <v>244</v>
      </c>
      <c r="C14" s="7" t="s">
        <v>40</v>
      </c>
      <c r="D14" s="7">
        <v>87</v>
      </c>
      <c r="E14" s="7">
        <v>84</v>
      </c>
      <c r="F14" s="7">
        <v>83</v>
      </c>
      <c r="G14" s="7">
        <v>0</v>
      </c>
      <c r="H14" s="7">
        <v>0</v>
      </c>
      <c r="I14" s="60">
        <v>0</v>
      </c>
      <c r="J14" s="60">
        <v>254</v>
      </c>
      <c r="K14" s="60">
        <v>254</v>
      </c>
      <c r="L14" s="59">
        <v>11</v>
      </c>
    </row>
    <row r="15" spans="1:12" x14ac:dyDescent="0.2">
      <c r="A15" s="71" t="s">
        <v>289</v>
      </c>
      <c r="B15" s="71" t="s">
        <v>332</v>
      </c>
      <c r="C15" s="7" t="s">
        <v>16</v>
      </c>
      <c r="D15" s="7">
        <v>100</v>
      </c>
      <c r="E15" s="7">
        <v>0</v>
      </c>
      <c r="F15" s="7">
        <v>100</v>
      </c>
      <c r="G15" s="7">
        <v>0</v>
      </c>
      <c r="H15" s="7">
        <v>0</v>
      </c>
      <c r="I15" s="60">
        <v>0</v>
      </c>
      <c r="J15" s="60">
        <v>200</v>
      </c>
      <c r="K15" s="60">
        <v>200</v>
      </c>
      <c r="L15" s="59">
        <v>12</v>
      </c>
    </row>
    <row r="16" spans="1:12" x14ac:dyDescent="0.2">
      <c r="A16" s="71" t="s">
        <v>352</v>
      </c>
      <c r="B16" s="71" t="s">
        <v>353</v>
      </c>
      <c r="C16" s="7" t="s">
        <v>117</v>
      </c>
      <c r="D16" s="7">
        <v>0</v>
      </c>
      <c r="E16" s="7">
        <v>0</v>
      </c>
      <c r="F16" s="7">
        <v>98</v>
      </c>
      <c r="G16" s="7">
        <v>100</v>
      </c>
      <c r="H16" s="7">
        <v>0</v>
      </c>
      <c r="I16" s="60">
        <v>0</v>
      </c>
      <c r="J16" s="60">
        <v>198</v>
      </c>
      <c r="K16" s="60">
        <v>198</v>
      </c>
      <c r="L16" s="59">
        <v>13</v>
      </c>
    </row>
    <row r="17" spans="1:12" x14ac:dyDescent="0.2">
      <c r="A17" s="71" t="s">
        <v>334</v>
      </c>
      <c r="B17" s="71" t="s">
        <v>141</v>
      </c>
      <c r="C17" s="7" t="s">
        <v>117</v>
      </c>
      <c r="D17" s="7">
        <v>94</v>
      </c>
      <c r="E17" s="7">
        <v>0</v>
      </c>
      <c r="F17" s="7">
        <v>86</v>
      </c>
      <c r="G17" s="7">
        <v>0</v>
      </c>
      <c r="H17" s="7">
        <v>0</v>
      </c>
      <c r="I17" s="60">
        <v>0</v>
      </c>
      <c r="J17" s="60">
        <v>180</v>
      </c>
      <c r="K17" s="60">
        <v>180</v>
      </c>
      <c r="L17" s="59">
        <v>14</v>
      </c>
    </row>
    <row r="18" spans="1:12" x14ac:dyDescent="0.2">
      <c r="A18" s="71" t="s">
        <v>351</v>
      </c>
      <c r="B18" s="71" t="s">
        <v>170</v>
      </c>
      <c r="C18" s="7" t="s">
        <v>103</v>
      </c>
      <c r="D18" s="7">
        <v>0</v>
      </c>
      <c r="E18" s="7">
        <v>91</v>
      </c>
      <c r="F18" s="7">
        <v>89</v>
      </c>
      <c r="G18" s="7">
        <v>0</v>
      </c>
      <c r="H18" s="7">
        <v>0</v>
      </c>
      <c r="I18" s="60">
        <v>0</v>
      </c>
      <c r="J18" s="60">
        <v>180</v>
      </c>
      <c r="K18" s="60">
        <v>180</v>
      </c>
      <c r="L18" s="59">
        <v>14</v>
      </c>
    </row>
    <row r="19" spans="1:12" x14ac:dyDescent="0.2">
      <c r="A19" s="71" t="s">
        <v>561</v>
      </c>
      <c r="B19" s="71" t="s">
        <v>224</v>
      </c>
      <c r="C19" s="7" t="s">
        <v>43</v>
      </c>
      <c r="D19" s="7">
        <v>0</v>
      </c>
      <c r="E19" s="7">
        <v>86</v>
      </c>
      <c r="F19" s="7">
        <v>91</v>
      </c>
      <c r="G19" s="7">
        <v>0</v>
      </c>
      <c r="H19" s="7">
        <v>0</v>
      </c>
      <c r="I19" s="60">
        <v>0</v>
      </c>
      <c r="J19" s="60">
        <v>177</v>
      </c>
      <c r="K19" s="60">
        <v>177</v>
      </c>
      <c r="L19" s="59">
        <v>16</v>
      </c>
    </row>
    <row r="20" spans="1:12" x14ac:dyDescent="0.2">
      <c r="A20" s="71" t="s">
        <v>333</v>
      </c>
      <c r="B20" s="71" t="s">
        <v>154</v>
      </c>
      <c r="C20" s="7" t="s">
        <v>23</v>
      </c>
      <c r="D20" s="7">
        <v>0</v>
      </c>
      <c r="E20" s="7">
        <v>100</v>
      </c>
      <c r="F20" s="7">
        <v>0</v>
      </c>
      <c r="G20" s="7">
        <v>0</v>
      </c>
      <c r="H20" s="7">
        <v>0</v>
      </c>
      <c r="I20" s="60">
        <v>0</v>
      </c>
      <c r="J20" s="60">
        <v>100</v>
      </c>
      <c r="K20" s="60">
        <v>100</v>
      </c>
      <c r="L20" s="59">
        <v>17</v>
      </c>
    </row>
    <row r="21" spans="1:12" x14ac:dyDescent="0.2">
      <c r="A21" s="71" t="s">
        <v>297</v>
      </c>
      <c r="B21" s="71" t="s">
        <v>340</v>
      </c>
      <c r="C21" s="7" t="s">
        <v>23</v>
      </c>
      <c r="D21" s="7">
        <v>0</v>
      </c>
      <c r="E21" s="7">
        <v>99</v>
      </c>
      <c r="F21" s="7">
        <v>0</v>
      </c>
      <c r="G21" s="7">
        <v>0</v>
      </c>
      <c r="H21" s="7">
        <v>0</v>
      </c>
      <c r="I21" s="60">
        <v>0</v>
      </c>
      <c r="J21" s="60">
        <v>99</v>
      </c>
      <c r="K21" s="60">
        <v>99</v>
      </c>
      <c r="L21" s="59">
        <v>18</v>
      </c>
    </row>
    <row r="22" spans="1:12" x14ac:dyDescent="0.2">
      <c r="A22" s="71" t="s">
        <v>142</v>
      </c>
      <c r="B22" s="71" t="s">
        <v>139</v>
      </c>
      <c r="C22" s="7" t="s">
        <v>119</v>
      </c>
      <c r="D22" s="7">
        <v>0</v>
      </c>
      <c r="E22" s="7">
        <v>97</v>
      </c>
      <c r="F22" s="7">
        <v>0</v>
      </c>
      <c r="G22" s="7">
        <v>0</v>
      </c>
      <c r="H22" s="7">
        <v>0</v>
      </c>
      <c r="I22" s="60">
        <v>0</v>
      </c>
      <c r="J22" s="60">
        <v>97</v>
      </c>
      <c r="K22" s="60">
        <v>97</v>
      </c>
      <c r="L22" s="59">
        <v>19</v>
      </c>
    </row>
    <row r="23" spans="1:12" x14ac:dyDescent="0.2">
      <c r="A23" s="71" t="s">
        <v>354</v>
      </c>
      <c r="B23" s="71" t="s">
        <v>355</v>
      </c>
      <c r="C23" s="7" t="s">
        <v>27</v>
      </c>
      <c r="D23" s="7">
        <v>0</v>
      </c>
      <c r="E23" s="7">
        <v>0</v>
      </c>
      <c r="F23" s="7">
        <v>96</v>
      </c>
      <c r="G23" s="7">
        <v>0</v>
      </c>
      <c r="H23" s="7">
        <v>0</v>
      </c>
      <c r="I23" s="60">
        <v>0</v>
      </c>
      <c r="J23" s="60">
        <v>96</v>
      </c>
      <c r="K23" s="60">
        <v>96</v>
      </c>
      <c r="L23" s="59">
        <v>20</v>
      </c>
    </row>
    <row r="24" spans="1:12" x14ac:dyDescent="0.2">
      <c r="A24" s="71" t="s">
        <v>342</v>
      </c>
      <c r="B24" s="71" t="s">
        <v>343</v>
      </c>
      <c r="C24" s="7" t="s">
        <v>23</v>
      </c>
      <c r="D24" s="7">
        <v>0</v>
      </c>
      <c r="E24" s="7">
        <v>92</v>
      </c>
      <c r="F24" s="7">
        <v>0</v>
      </c>
      <c r="G24" s="7">
        <v>0</v>
      </c>
      <c r="H24" s="7">
        <v>0</v>
      </c>
      <c r="I24" s="60">
        <v>0</v>
      </c>
      <c r="J24" s="60">
        <v>92</v>
      </c>
      <c r="K24" s="60">
        <v>92</v>
      </c>
      <c r="L24" s="59">
        <v>21</v>
      </c>
    </row>
    <row r="25" spans="1:12" x14ac:dyDescent="0.2">
      <c r="A25" s="71" t="s">
        <v>335</v>
      </c>
      <c r="B25" s="71" t="s">
        <v>160</v>
      </c>
      <c r="C25" s="7" t="s">
        <v>21</v>
      </c>
      <c r="D25" s="7">
        <v>91</v>
      </c>
      <c r="E25" s="7">
        <v>0</v>
      </c>
      <c r="F25" s="7">
        <v>0</v>
      </c>
      <c r="G25" s="7">
        <v>0</v>
      </c>
      <c r="H25" s="7">
        <v>0</v>
      </c>
      <c r="I25" s="60">
        <v>0</v>
      </c>
      <c r="J25" s="60">
        <v>91</v>
      </c>
      <c r="K25" s="60">
        <v>91</v>
      </c>
      <c r="L25" s="59">
        <v>22</v>
      </c>
    </row>
    <row r="26" spans="1:12" x14ac:dyDescent="0.2">
      <c r="A26" s="71" t="s">
        <v>534</v>
      </c>
      <c r="B26" s="71" t="s">
        <v>230</v>
      </c>
      <c r="C26" s="7" t="s">
        <v>16</v>
      </c>
      <c r="D26" s="7">
        <v>0</v>
      </c>
      <c r="E26" s="7">
        <v>0</v>
      </c>
      <c r="F26" s="7">
        <v>87</v>
      </c>
      <c r="G26" s="7">
        <v>0</v>
      </c>
      <c r="H26" s="7">
        <v>0</v>
      </c>
      <c r="I26" s="60">
        <v>0</v>
      </c>
      <c r="J26" s="60">
        <v>87</v>
      </c>
      <c r="K26" s="60">
        <v>87</v>
      </c>
      <c r="L26" s="59">
        <v>23</v>
      </c>
    </row>
    <row r="27" spans="1:12" x14ac:dyDescent="0.2">
      <c r="A27" s="71" t="s">
        <v>182</v>
      </c>
      <c r="B27" s="71" t="s">
        <v>341</v>
      </c>
      <c r="C27" s="7" t="s">
        <v>119</v>
      </c>
      <c r="D27" s="7">
        <v>0</v>
      </c>
      <c r="E27" s="7">
        <v>85</v>
      </c>
      <c r="F27" s="7">
        <v>0</v>
      </c>
      <c r="G27" s="7">
        <v>0</v>
      </c>
      <c r="H27" s="7">
        <v>0</v>
      </c>
      <c r="I27" s="60">
        <v>0</v>
      </c>
      <c r="J27" s="60">
        <v>85</v>
      </c>
      <c r="K27" s="60">
        <v>85</v>
      </c>
      <c r="L27" s="59">
        <v>24</v>
      </c>
    </row>
    <row r="28" spans="1:12" x14ac:dyDescent="0.2">
      <c r="A28" s="71" t="s">
        <v>358</v>
      </c>
      <c r="B28" s="71" t="s">
        <v>282</v>
      </c>
      <c r="C28" s="7" t="s">
        <v>106</v>
      </c>
      <c r="D28" s="7">
        <v>0</v>
      </c>
      <c r="E28" s="7">
        <v>0</v>
      </c>
      <c r="F28" s="7">
        <v>84</v>
      </c>
      <c r="G28" s="7">
        <v>0</v>
      </c>
      <c r="H28" s="7">
        <v>0</v>
      </c>
      <c r="I28" s="60">
        <v>0</v>
      </c>
      <c r="J28" s="60">
        <v>84</v>
      </c>
      <c r="K28" s="60">
        <v>84</v>
      </c>
      <c r="L28" s="59">
        <v>25</v>
      </c>
    </row>
    <row r="29" spans="1:12" x14ac:dyDescent="0.2">
      <c r="A29" s="72"/>
      <c r="B29" s="72"/>
      <c r="C29" s="11"/>
      <c r="D29" s="11"/>
      <c r="E29" s="11"/>
      <c r="F29" s="11"/>
      <c r="G29" s="11"/>
      <c r="H29" s="63"/>
      <c r="I29" s="63"/>
      <c r="J29" s="62"/>
    </row>
    <row r="30" spans="1:12" x14ac:dyDescent="0.2">
      <c r="A30" s="61"/>
      <c r="B30" s="61"/>
      <c r="C30" s="61"/>
    </row>
    <row r="31" spans="1:12" ht="15" customHeight="1" x14ac:dyDescent="0.2">
      <c r="A31" s="57" t="s">
        <v>86</v>
      </c>
      <c r="B31" s="57"/>
      <c r="C31" s="57"/>
      <c r="D31" s="58" t="s">
        <v>83</v>
      </c>
      <c r="E31" s="58" t="s">
        <v>96</v>
      </c>
      <c r="F31" s="58" t="s">
        <v>11</v>
      </c>
      <c r="G31" s="58" t="s">
        <v>107</v>
      </c>
      <c r="H31" s="82" t="s">
        <v>10</v>
      </c>
      <c r="I31" s="58" t="s">
        <v>115</v>
      </c>
      <c r="J31" s="58" t="s">
        <v>63</v>
      </c>
      <c r="K31" s="87" t="s">
        <v>769</v>
      </c>
      <c r="L31" s="79" t="s">
        <v>95</v>
      </c>
    </row>
    <row r="32" spans="1:12" x14ac:dyDescent="0.2">
      <c r="A32" s="71" t="s">
        <v>466</v>
      </c>
      <c r="B32" s="71" t="s">
        <v>396</v>
      </c>
      <c r="C32" s="7" t="s">
        <v>127</v>
      </c>
      <c r="D32" s="7">
        <v>100</v>
      </c>
      <c r="E32" s="7">
        <v>99</v>
      </c>
      <c r="F32" s="7">
        <v>98</v>
      </c>
      <c r="G32" s="7">
        <v>100</v>
      </c>
      <c r="H32" s="7">
        <v>0</v>
      </c>
      <c r="I32" s="60">
        <v>100</v>
      </c>
      <c r="J32" s="60">
        <v>497</v>
      </c>
      <c r="K32" s="60">
        <v>300</v>
      </c>
      <c r="L32" s="59">
        <v>1</v>
      </c>
    </row>
    <row r="33" spans="1:12" x14ac:dyDescent="0.2">
      <c r="A33" s="71" t="s">
        <v>479</v>
      </c>
      <c r="B33" s="71" t="s">
        <v>463</v>
      </c>
      <c r="C33" s="7" t="s">
        <v>35</v>
      </c>
      <c r="D33" s="7">
        <v>0</v>
      </c>
      <c r="E33" s="7">
        <v>97</v>
      </c>
      <c r="F33" s="7">
        <v>99</v>
      </c>
      <c r="G33" s="7">
        <v>99</v>
      </c>
      <c r="H33" s="7">
        <v>0</v>
      </c>
      <c r="I33" s="60">
        <v>0</v>
      </c>
      <c r="J33" s="60">
        <v>295</v>
      </c>
      <c r="K33" s="60">
        <v>295</v>
      </c>
      <c r="L33" s="59">
        <v>2</v>
      </c>
    </row>
    <row r="34" spans="1:12" x14ac:dyDescent="0.2">
      <c r="A34" s="71" t="s">
        <v>421</v>
      </c>
      <c r="B34" s="71" t="s">
        <v>469</v>
      </c>
      <c r="C34" s="7" t="s">
        <v>104</v>
      </c>
      <c r="D34" s="7">
        <v>99</v>
      </c>
      <c r="E34" s="7">
        <v>95</v>
      </c>
      <c r="F34" s="7">
        <v>97</v>
      </c>
      <c r="G34" s="7">
        <v>0</v>
      </c>
      <c r="H34" s="7">
        <v>0</v>
      </c>
      <c r="I34" s="60">
        <v>0</v>
      </c>
      <c r="J34" s="60">
        <v>291</v>
      </c>
      <c r="K34" s="60">
        <v>291</v>
      </c>
      <c r="L34" s="59">
        <v>3</v>
      </c>
    </row>
    <row r="35" spans="1:12" x14ac:dyDescent="0.2">
      <c r="A35" s="71" t="s">
        <v>476</v>
      </c>
      <c r="B35" s="71" t="s">
        <v>477</v>
      </c>
      <c r="C35" s="7" t="s">
        <v>23</v>
      </c>
      <c r="D35" s="7">
        <v>97</v>
      </c>
      <c r="E35" s="7">
        <v>0</v>
      </c>
      <c r="F35" s="7">
        <v>95</v>
      </c>
      <c r="G35" s="7">
        <v>96</v>
      </c>
      <c r="H35" s="7">
        <v>0</v>
      </c>
      <c r="I35" s="60">
        <v>0</v>
      </c>
      <c r="J35" s="60">
        <v>288</v>
      </c>
      <c r="K35" s="60">
        <v>288</v>
      </c>
      <c r="L35" s="59">
        <v>4</v>
      </c>
    </row>
    <row r="36" spans="1:12" x14ac:dyDescent="0.2">
      <c r="A36" s="71" t="s">
        <v>688</v>
      </c>
      <c r="B36" s="71" t="s">
        <v>457</v>
      </c>
      <c r="C36" s="7" t="s">
        <v>209</v>
      </c>
      <c r="D36" s="7">
        <v>0</v>
      </c>
      <c r="E36" s="7">
        <v>91</v>
      </c>
      <c r="F36" s="7">
        <v>0</v>
      </c>
      <c r="G36" s="7">
        <v>97</v>
      </c>
      <c r="H36" s="7">
        <v>0</v>
      </c>
      <c r="I36" s="60">
        <v>99</v>
      </c>
      <c r="J36" s="60">
        <v>287</v>
      </c>
      <c r="K36" s="60">
        <v>287</v>
      </c>
      <c r="L36" s="59">
        <v>5</v>
      </c>
    </row>
    <row r="37" spans="1:12" x14ac:dyDescent="0.2">
      <c r="A37" s="71" t="s">
        <v>651</v>
      </c>
      <c r="B37" s="71" t="s">
        <v>241</v>
      </c>
      <c r="C37" s="7" t="s">
        <v>43</v>
      </c>
      <c r="D37" s="7">
        <v>98</v>
      </c>
      <c r="E37" s="7">
        <v>94</v>
      </c>
      <c r="F37" s="7">
        <v>94</v>
      </c>
      <c r="G37" s="7">
        <v>0</v>
      </c>
      <c r="H37" s="7">
        <v>0</v>
      </c>
      <c r="I37" s="60">
        <v>0</v>
      </c>
      <c r="J37" s="60">
        <v>286</v>
      </c>
      <c r="K37" s="60">
        <v>286</v>
      </c>
      <c r="L37" s="59">
        <v>6</v>
      </c>
    </row>
    <row r="38" spans="1:12" x14ac:dyDescent="0.2">
      <c r="A38" s="71" t="s">
        <v>478</v>
      </c>
      <c r="B38" s="71" t="s">
        <v>343</v>
      </c>
      <c r="C38" s="7" t="s">
        <v>27</v>
      </c>
      <c r="D38" s="7">
        <v>95</v>
      </c>
      <c r="E38" s="7">
        <v>89</v>
      </c>
      <c r="F38" s="7">
        <v>92</v>
      </c>
      <c r="G38" s="7">
        <v>0</v>
      </c>
      <c r="H38" s="7">
        <v>0</v>
      </c>
      <c r="I38" s="60">
        <v>98</v>
      </c>
      <c r="J38" s="60">
        <v>374</v>
      </c>
      <c r="K38" s="60">
        <v>285</v>
      </c>
      <c r="L38" s="59">
        <v>7</v>
      </c>
    </row>
    <row r="39" spans="1:12" x14ac:dyDescent="0.2">
      <c r="A39" s="71" t="s">
        <v>464</v>
      </c>
      <c r="B39" s="71" t="s">
        <v>465</v>
      </c>
      <c r="C39" s="7" t="s">
        <v>43</v>
      </c>
      <c r="D39" s="7">
        <v>0</v>
      </c>
      <c r="E39" s="7">
        <v>98</v>
      </c>
      <c r="F39" s="7">
        <v>100</v>
      </c>
      <c r="G39" s="7">
        <v>0</v>
      </c>
      <c r="H39" s="7">
        <v>0</v>
      </c>
      <c r="I39" s="60">
        <v>0</v>
      </c>
      <c r="J39" s="60">
        <v>198</v>
      </c>
      <c r="K39" s="60">
        <v>198</v>
      </c>
      <c r="L39" s="59">
        <v>8</v>
      </c>
    </row>
    <row r="40" spans="1:12" x14ac:dyDescent="0.2">
      <c r="A40" s="71" t="s">
        <v>470</v>
      </c>
      <c r="B40" s="71" t="s">
        <v>453</v>
      </c>
      <c r="C40" s="7" t="s">
        <v>43</v>
      </c>
      <c r="D40" s="7">
        <v>0</v>
      </c>
      <c r="E40" s="7">
        <v>96</v>
      </c>
      <c r="F40" s="7">
        <v>0</v>
      </c>
      <c r="G40" s="7">
        <v>98</v>
      </c>
      <c r="H40" s="7">
        <v>0</v>
      </c>
      <c r="I40" s="60">
        <v>0</v>
      </c>
      <c r="J40" s="60">
        <v>194</v>
      </c>
      <c r="K40" s="60">
        <v>194</v>
      </c>
      <c r="L40" s="59">
        <v>9</v>
      </c>
    </row>
    <row r="41" spans="1:12" x14ac:dyDescent="0.2">
      <c r="A41" s="71" t="s">
        <v>449</v>
      </c>
      <c r="B41" s="71" t="s">
        <v>468</v>
      </c>
      <c r="C41" s="7" t="s">
        <v>104</v>
      </c>
      <c r="D41" s="7">
        <v>96</v>
      </c>
      <c r="E41" s="7">
        <v>92</v>
      </c>
      <c r="F41" s="7">
        <v>0</v>
      </c>
      <c r="G41" s="7">
        <v>0</v>
      </c>
      <c r="H41" s="7">
        <v>0</v>
      </c>
      <c r="I41" s="60">
        <v>0</v>
      </c>
      <c r="J41" s="60">
        <v>188</v>
      </c>
      <c r="K41" s="60">
        <v>188</v>
      </c>
      <c r="L41" s="59">
        <v>10</v>
      </c>
    </row>
    <row r="42" spans="1:12" x14ac:dyDescent="0.2">
      <c r="A42" s="71" t="s">
        <v>288</v>
      </c>
      <c r="B42" s="71" t="s">
        <v>472</v>
      </c>
      <c r="C42" s="7" t="s">
        <v>125</v>
      </c>
      <c r="D42" s="7">
        <v>94</v>
      </c>
      <c r="E42" s="7">
        <v>85</v>
      </c>
      <c r="F42" s="7">
        <v>0</v>
      </c>
      <c r="G42" s="7">
        <v>0</v>
      </c>
      <c r="H42" s="7">
        <v>0</v>
      </c>
      <c r="I42" s="60">
        <v>0</v>
      </c>
      <c r="J42" s="60">
        <v>179</v>
      </c>
      <c r="K42" s="60">
        <v>179</v>
      </c>
      <c r="L42" s="59">
        <v>11</v>
      </c>
    </row>
    <row r="43" spans="1:12" x14ac:dyDescent="0.2">
      <c r="A43" s="71" t="s">
        <v>475</v>
      </c>
      <c r="B43" s="71" t="s">
        <v>290</v>
      </c>
      <c r="C43" s="7" t="s">
        <v>40</v>
      </c>
      <c r="D43" s="7">
        <v>93</v>
      </c>
      <c r="E43" s="7">
        <v>86</v>
      </c>
      <c r="F43" s="7">
        <v>0</v>
      </c>
      <c r="G43" s="7">
        <v>0</v>
      </c>
      <c r="H43" s="7">
        <v>0</v>
      </c>
      <c r="I43" s="60">
        <v>0</v>
      </c>
      <c r="J43" s="60">
        <v>179</v>
      </c>
      <c r="K43" s="60">
        <v>179</v>
      </c>
      <c r="L43" s="59">
        <v>11</v>
      </c>
    </row>
    <row r="44" spans="1:12" x14ac:dyDescent="0.2">
      <c r="A44" s="71" t="s">
        <v>683</v>
      </c>
      <c r="B44" s="71" t="s">
        <v>489</v>
      </c>
      <c r="C44" s="7" t="s">
        <v>102</v>
      </c>
      <c r="D44" s="7">
        <v>0</v>
      </c>
      <c r="E44" s="7">
        <v>100</v>
      </c>
      <c r="F44" s="7">
        <v>0</v>
      </c>
      <c r="G44" s="7">
        <v>0</v>
      </c>
      <c r="H44" s="7">
        <v>0</v>
      </c>
      <c r="I44" s="60">
        <v>0</v>
      </c>
      <c r="J44" s="60">
        <v>100</v>
      </c>
      <c r="K44" s="60">
        <v>100</v>
      </c>
      <c r="L44" s="59">
        <v>13</v>
      </c>
    </row>
    <row r="45" spans="1:12" x14ac:dyDescent="0.2">
      <c r="A45" s="71" t="s">
        <v>190</v>
      </c>
      <c r="B45" s="71" t="s">
        <v>325</v>
      </c>
      <c r="C45" s="7" t="s">
        <v>106</v>
      </c>
      <c r="D45" s="7">
        <v>0</v>
      </c>
      <c r="E45" s="7">
        <v>0</v>
      </c>
      <c r="F45" s="7">
        <v>96</v>
      </c>
      <c r="G45" s="7">
        <v>0</v>
      </c>
      <c r="H45" s="7">
        <v>0</v>
      </c>
      <c r="I45" s="60">
        <v>0</v>
      </c>
      <c r="J45" s="60">
        <v>96</v>
      </c>
      <c r="K45" s="60">
        <v>96</v>
      </c>
      <c r="L45" s="59">
        <v>14</v>
      </c>
    </row>
    <row r="46" spans="1:12" x14ac:dyDescent="0.2">
      <c r="A46" s="71" t="s">
        <v>599</v>
      </c>
      <c r="B46" s="71" t="s">
        <v>455</v>
      </c>
      <c r="C46" s="7" t="s">
        <v>106</v>
      </c>
      <c r="D46" s="7">
        <v>0</v>
      </c>
      <c r="E46" s="7">
        <v>0</v>
      </c>
      <c r="F46" s="7">
        <v>0</v>
      </c>
      <c r="G46" s="7">
        <v>95</v>
      </c>
      <c r="H46" s="7">
        <v>0</v>
      </c>
      <c r="I46" s="60">
        <v>0</v>
      </c>
      <c r="J46" s="60">
        <v>95</v>
      </c>
      <c r="K46" s="60">
        <v>95</v>
      </c>
      <c r="L46" s="59">
        <v>15</v>
      </c>
    </row>
    <row r="47" spans="1:12" x14ac:dyDescent="0.2">
      <c r="A47" s="71" t="s">
        <v>173</v>
      </c>
      <c r="B47" s="71" t="s">
        <v>282</v>
      </c>
      <c r="C47" s="7" t="s">
        <v>23</v>
      </c>
      <c r="D47" s="7">
        <v>0</v>
      </c>
      <c r="E47" s="7">
        <v>93</v>
      </c>
      <c r="F47" s="7">
        <v>0</v>
      </c>
      <c r="G47" s="7">
        <v>0</v>
      </c>
      <c r="H47" s="7">
        <v>0</v>
      </c>
      <c r="I47" s="60">
        <v>0</v>
      </c>
      <c r="J47" s="60">
        <v>93</v>
      </c>
      <c r="K47" s="60">
        <v>93</v>
      </c>
      <c r="L47" s="59">
        <v>16</v>
      </c>
    </row>
    <row r="48" spans="1:12" x14ac:dyDescent="0.2">
      <c r="A48" s="71" t="s">
        <v>739</v>
      </c>
      <c r="B48" s="71" t="s">
        <v>740</v>
      </c>
      <c r="C48" s="7" t="s">
        <v>106</v>
      </c>
      <c r="D48" s="7">
        <v>0</v>
      </c>
      <c r="E48" s="7">
        <v>0</v>
      </c>
      <c r="F48" s="7">
        <v>93</v>
      </c>
      <c r="G48" s="7">
        <v>0</v>
      </c>
      <c r="H48" s="7">
        <v>0</v>
      </c>
      <c r="I48" s="60">
        <v>0</v>
      </c>
      <c r="J48" s="60">
        <v>93</v>
      </c>
      <c r="K48" s="60">
        <v>93</v>
      </c>
      <c r="L48" s="59">
        <v>16</v>
      </c>
    </row>
    <row r="49" spans="1:12" x14ac:dyDescent="0.2">
      <c r="A49" s="71" t="s">
        <v>638</v>
      </c>
      <c r="B49" s="71" t="s">
        <v>460</v>
      </c>
      <c r="C49" s="7" t="s">
        <v>104</v>
      </c>
      <c r="D49" s="7">
        <v>92</v>
      </c>
      <c r="E49" s="7">
        <v>0</v>
      </c>
      <c r="F49" s="7">
        <v>0</v>
      </c>
      <c r="G49" s="7">
        <v>0</v>
      </c>
      <c r="H49" s="7">
        <v>0</v>
      </c>
      <c r="I49" s="60">
        <v>0</v>
      </c>
      <c r="J49" s="60">
        <v>92</v>
      </c>
      <c r="K49" s="60">
        <v>92</v>
      </c>
      <c r="L49" s="59">
        <v>18</v>
      </c>
    </row>
    <row r="50" spans="1:12" x14ac:dyDescent="0.2">
      <c r="A50" s="71" t="s">
        <v>739</v>
      </c>
      <c r="B50" s="71" t="s">
        <v>437</v>
      </c>
      <c r="C50" s="7" t="s">
        <v>106</v>
      </c>
      <c r="D50" s="7">
        <v>0</v>
      </c>
      <c r="E50" s="7">
        <v>0</v>
      </c>
      <c r="F50" s="7">
        <v>91</v>
      </c>
      <c r="G50" s="7">
        <v>0</v>
      </c>
      <c r="H50" s="7">
        <v>0</v>
      </c>
      <c r="I50" s="60">
        <v>0</v>
      </c>
      <c r="J50" s="60">
        <v>91</v>
      </c>
      <c r="K50" s="60">
        <v>91</v>
      </c>
      <c r="L50" s="59">
        <v>19</v>
      </c>
    </row>
    <row r="51" spans="1:12" x14ac:dyDescent="0.2">
      <c r="A51" s="71" t="s">
        <v>473</v>
      </c>
      <c r="B51" s="71" t="s">
        <v>474</v>
      </c>
      <c r="C51" s="7" t="s">
        <v>126</v>
      </c>
      <c r="D51" s="7">
        <v>91</v>
      </c>
      <c r="E51" s="7">
        <v>0</v>
      </c>
      <c r="F51" s="7">
        <v>0</v>
      </c>
      <c r="G51" s="7">
        <v>0</v>
      </c>
      <c r="H51" s="7">
        <v>0</v>
      </c>
      <c r="I51" s="60">
        <v>0</v>
      </c>
      <c r="J51" s="60">
        <v>91</v>
      </c>
      <c r="K51" s="60">
        <v>91</v>
      </c>
      <c r="L51" s="59">
        <v>19</v>
      </c>
    </row>
    <row r="52" spans="1:12" x14ac:dyDescent="0.2">
      <c r="A52" s="71" t="s">
        <v>480</v>
      </c>
      <c r="B52" s="71" t="s">
        <v>481</v>
      </c>
      <c r="C52" s="7" t="s">
        <v>23</v>
      </c>
      <c r="D52" s="7">
        <v>0</v>
      </c>
      <c r="E52" s="7">
        <v>90</v>
      </c>
      <c r="F52" s="7">
        <v>0</v>
      </c>
      <c r="G52" s="7">
        <v>0</v>
      </c>
      <c r="H52" s="7">
        <v>0</v>
      </c>
      <c r="I52" s="60">
        <v>0</v>
      </c>
      <c r="J52" s="60">
        <v>90</v>
      </c>
      <c r="K52" s="60">
        <v>90</v>
      </c>
      <c r="L52" s="59">
        <v>21</v>
      </c>
    </row>
    <row r="53" spans="1:12" x14ac:dyDescent="0.2">
      <c r="A53" s="71" t="s">
        <v>451</v>
      </c>
      <c r="B53" s="71" t="s">
        <v>565</v>
      </c>
      <c r="C53" s="7" t="s">
        <v>210</v>
      </c>
      <c r="D53" s="7">
        <v>0</v>
      </c>
      <c r="E53" s="7">
        <v>0</v>
      </c>
      <c r="F53" s="7">
        <v>90</v>
      </c>
      <c r="G53" s="7">
        <v>0</v>
      </c>
      <c r="H53" s="7">
        <v>0</v>
      </c>
      <c r="I53" s="60">
        <v>0</v>
      </c>
      <c r="J53" s="60">
        <v>90</v>
      </c>
      <c r="K53" s="60">
        <v>90</v>
      </c>
      <c r="L53" s="59">
        <v>21</v>
      </c>
    </row>
    <row r="54" spans="1:12" x14ac:dyDescent="0.2">
      <c r="A54" s="71" t="s">
        <v>707</v>
      </c>
      <c r="B54" s="71" t="s">
        <v>706</v>
      </c>
      <c r="C54" s="7" t="s">
        <v>104</v>
      </c>
      <c r="D54" s="7">
        <v>0</v>
      </c>
      <c r="E54" s="7">
        <v>88</v>
      </c>
      <c r="F54" s="7">
        <v>0</v>
      </c>
      <c r="G54" s="7">
        <v>0</v>
      </c>
      <c r="H54" s="7">
        <v>0</v>
      </c>
      <c r="I54" s="60">
        <v>0</v>
      </c>
      <c r="J54" s="60">
        <v>88</v>
      </c>
      <c r="K54" s="60">
        <v>88</v>
      </c>
      <c r="L54" s="59">
        <v>23</v>
      </c>
    </row>
    <row r="55" spans="1:12" x14ac:dyDescent="0.2">
      <c r="A55" s="71" t="s">
        <v>643</v>
      </c>
      <c r="B55" s="71" t="s">
        <v>460</v>
      </c>
      <c r="C55" s="7" t="s">
        <v>104</v>
      </c>
      <c r="D55" s="7">
        <v>0</v>
      </c>
      <c r="E55" s="7">
        <v>87</v>
      </c>
      <c r="F55" s="7">
        <v>0</v>
      </c>
      <c r="G55" s="7">
        <v>0</v>
      </c>
      <c r="H55" s="7">
        <v>0</v>
      </c>
      <c r="I55" s="60">
        <v>0</v>
      </c>
      <c r="J55" s="60">
        <v>87</v>
      </c>
      <c r="K55" s="60">
        <v>87</v>
      </c>
      <c r="L55" s="59">
        <v>24</v>
      </c>
    </row>
    <row r="56" spans="1:12" x14ac:dyDescent="0.2">
      <c r="A56" s="72"/>
      <c r="B56" s="72"/>
      <c r="C56" s="11"/>
      <c r="D56" s="11"/>
      <c r="E56" s="11"/>
      <c r="F56" s="11"/>
      <c r="G56" s="11"/>
      <c r="H56" s="62"/>
      <c r="I56" s="62"/>
      <c r="J56" s="62"/>
    </row>
    <row r="57" spans="1:12" x14ac:dyDescent="0.2">
      <c r="A57" s="61"/>
      <c r="B57" s="61"/>
      <c r="C57" s="61"/>
      <c r="D57" s="61"/>
      <c r="E57" s="62"/>
      <c r="F57" s="62"/>
      <c r="G57" s="62"/>
      <c r="J57" s="55"/>
    </row>
    <row r="58" spans="1:12" ht="15" customHeight="1" x14ac:dyDescent="0.2">
      <c r="A58" s="57" t="s">
        <v>87</v>
      </c>
      <c r="B58" s="57"/>
      <c r="C58" s="57"/>
      <c r="D58" s="58" t="s">
        <v>83</v>
      </c>
      <c r="E58" s="58" t="s">
        <v>96</v>
      </c>
      <c r="F58" s="58" t="s">
        <v>11</v>
      </c>
      <c r="G58" s="58" t="s">
        <v>107</v>
      </c>
      <c r="H58" s="82" t="s">
        <v>10</v>
      </c>
      <c r="I58" s="58" t="s">
        <v>115</v>
      </c>
      <c r="J58" s="58" t="s">
        <v>63</v>
      </c>
      <c r="K58" s="87" t="s">
        <v>769</v>
      </c>
      <c r="L58" s="79" t="s">
        <v>95</v>
      </c>
    </row>
    <row r="59" spans="1:12" x14ac:dyDescent="0.2">
      <c r="A59" s="71" t="s">
        <v>502</v>
      </c>
      <c r="B59" s="71" t="s">
        <v>457</v>
      </c>
      <c r="C59" s="7" t="s">
        <v>43</v>
      </c>
      <c r="D59" s="7">
        <v>100</v>
      </c>
      <c r="E59" s="7">
        <v>100</v>
      </c>
      <c r="F59" s="7">
        <v>99</v>
      </c>
      <c r="G59" s="7">
        <v>99</v>
      </c>
      <c r="H59" s="7">
        <v>0</v>
      </c>
      <c r="I59" s="60">
        <v>100</v>
      </c>
      <c r="J59" s="60">
        <v>498</v>
      </c>
      <c r="K59" s="60">
        <v>300</v>
      </c>
      <c r="L59" s="59">
        <v>1</v>
      </c>
    </row>
    <row r="60" spans="1:12" x14ac:dyDescent="0.2">
      <c r="A60" s="71" t="s">
        <v>222</v>
      </c>
      <c r="B60" s="71" t="s">
        <v>509</v>
      </c>
      <c r="C60" s="7" t="s">
        <v>23</v>
      </c>
      <c r="D60" s="7">
        <v>0</v>
      </c>
      <c r="E60" s="7">
        <v>99</v>
      </c>
      <c r="F60" s="7">
        <v>98</v>
      </c>
      <c r="G60" s="7">
        <v>98</v>
      </c>
      <c r="H60" s="7">
        <v>0</v>
      </c>
      <c r="I60" s="60">
        <v>0</v>
      </c>
      <c r="J60" s="60">
        <v>295</v>
      </c>
      <c r="K60" s="60">
        <v>295</v>
      </c>
      <c r="L60" s="59">
        <v>2</v>
      </c>
    </row>
    <row r="61" spans="1:12" x14ac:dyDescent="0.2">
      <c r="A61" s="71" t="s">
        <v>493</v>
      </c>
      <c r="B61" s="71" t="s">
        <v>472</v>
      </c>
      <c r="C61" s="7" t="s">
        <v>44</v>
      </c>
      <c r="D61" s="7">
        <v>97</v>
      </c>
      <c r="E61" s="7">
        <v>98</v>
      </c>
      <c r="F61" s="7">
        <v>95</v>
      </c>
      <c r="G61" s="7">
        <v>97</v>
      </c>
      <c r="H61" s="7">
        <v>0</v>
      </c>
      <c r="I61" s="60">
        <v>99</v>
      </c>
      <c r="J61" s="60">
        <v>486</v>
      </c>
      <c r="K61" s="60">
        <v>294</v>
      </c>
      <c r="L61" s="59">
        <v>3</v>
      </c>
    </row>
    <row r="62" spans="1:12" x14ac:dyDescent="0.2">
      <c r="A62" s="71" t="s">
        <v>192</v>
      </c>
      <c r="B62" s="71" t="s">
        <v>383</v>
      </c>
      <c r="C62" s="7" t="s">
        <v>43</v>
      </c>
      <c r="D62" s="7">
        <v>99</v>
      </c>
      <c r="E62" s="7">
        <v>95</v>
      </c>
      <c r="F62" s="7">
        <v>96</v>
      </c>
      <c r="G62" s="7">
        <v>96</v>
      </c>
      <c r="H62" s="7">
        <v>0</v>
      </c>
      <c r="I62" s="60">
        <v>0</v>
      </c>
      <c r="J62" s="60">
        <v>386</v>
      </c>
      <c r="K62" s="60">
        <v>291</v>
      </c>
      <c r="L62" s="59">
        <v>4</v>
      </c>
    </row>
    <row r="63" spans="1:12" x14ac:dyDescent="0.2">
      <c r="A63" s="71" t="s">
        <v>643</v>
      </c>
      <c r="B63" s="71" t="s">
        <v>644</v>
      </c>
      <c r="C63" s="7" t="s">
        <v>35</v>
      </c>
      <c r="D63" s="7">
        <v>98</v>
      </c>
      <c r="E63" s="7">
        <v>96</v>
      </c>
      <c r="F63" s="7">
        <v>94</v>
      </c>
      <c r="G63" s="7">
        <v>0</v>
      </c>
      <c r="H63" s="7">
        <v>0</v>
      </c>
      <c r="I63" s="60">
        <v>0</v>
      </c>
      <c r="J63" s="60">
        <v>288</v>
      </c>
      <c r="K63" s="60">
        <v>288</v>
      </c>
      <c r="L63" s="59">
        <v>5</v>
      </c>
    </row>
    <row r="64" spans="1:12" x14ac:dyDescent="0.2">
      <c r="A64" s="71" t="s">
        <v>511</v>
      </c>
      <c r="B64" s="71" t="s">
        <v>481</v>
      </c>
      <c r="C64" s="7" t="s">
        <v>104</v>
      </c>
      <c r="D64" s="7">
        <v>94</v>
      </c>
      <c r="E64" s="7">
        <v>94</v>
      </c>
      <c r="F64" s="7">
        <v>92</v>
      </c>
      <c r="G64" s="7">
        <v>0</v>
      </c>
      <c r="H64" s="7">
        <v>0</v>
      </c>
      <c r="I64" s="60">
        <v>0</v>
      </c>
      <c r="J64" s="60">
        <v>280</v>
      </c>
      <c r="K64" s="60">
        <v>280</v>
      </c>
      <c r="L64" s="59">
        <v>6</v>
      </c>
    </row>
    <row r="65" spans="1:12" x14ac:dyDescent="0.2">
      <c r="A65" s="71" t="s">
        <v>507</v>
      </c>
      <c r="B65" s="71" t="s">
        <v>508</v>
      </c>
      <c r="C65" s="7" t="s">
        <v>23</v>
      </c>
      <c r="D65" s="7">
        <v>92</v>
      </c>
      <c r="E65" s="7">
        <v>92</v>
      </c>
      <c r="F65" s="7">
        <v>91</v>
      </c>
      <c r="G65" s="7">
        <v>94</v>
      </c>
      <c r="H65" s="7">
        <v>0</v>
      </c>
      <c r="I65" s="60">
        <v>0</v>
      </c>
      <c r="J65" s="60">
        <v>369</v>
      </c>
      <c r="K65" s="60">
        <v>278</v>
      </c>
      <c r="L65" s="59">
        <v>7</v>
      </c>
    </row>
    <row r="66" spans="1:12" x14ac:dyDescent="0.2">
      <c r="A66" s="71" t="s">
        <v>300</v>
      </c>
      <c r="B66" s="71" t="s">
        <v>517</v>
      </c>
      <c r="C66" s="7" t="s">
        <v>28</v>
      </c>
      <c r="D66" s="7">
        <v>0</v>
      </c>
      <c r="E66" s="7">
        <v>91</v>
      </c>
      <c r="F66" s="7">
        <v>90</v>
      </c>
      <c r="G66" s="7">
        <v>93</v>
      </c>
      <c r="H66" s="7">
        <v>0</v>
      </c>
      <c r="I66" s="60">
        <v>0</v>
      </c>
      <c r="J66" s="60">
        <v>274</v>
      </c>
      <c r="K66" s="60">
        <v>274</v>
      </c>
      <c r="L66" s="59">
        <v>8</v>
      </c>
    </row>
    <row r="67" spans="1:12" x14ac:dyDescent="0.2">
      <c r="A67" s="71" t="s">
        <v>484</v>
      </c>
      <c r="B67" s="71" t="s">
        <v>471</v>
      </c>
      <c r="C67" s="7" t="s">
        <v>118</v>
      </c>
      <c r="D67" s="7">
        <v>87</v>
      </c>
      <c r="E67" s="7">
        <v>88</v>
      </c>
      <c r="F67" s="7">
        <v>0</v>
      </c>
      <c r="G67" s="7">
        <v>0</v>
      </c>
      <c r="H67" s="7">
        <v>0</v>
      </c>
      <c r="I67" s="60">
        <v>96</v>
      </c>
      <c r="J67" s="60">
        <v>271</v>
      </c>
      <c r="K67" s="60">
        <v>271</v>
      </c>
      <c r="L67" s="59">
        <v>9</v>
      </c>
    </row>
    <row r="68" spans="1:12" x14ac:dyDescent="0.2">
      <c r="A68" s="71" t="s">
        <v>421</v>
      </c>
      <c r="B68" s="71" t="s">
        <v>471</v>
      </c>
      <c r="C68" s="7" t="s">
        <v>118</v>
      </c>
      <c r="D68" s="7">
        <v>0</v>
      </c>
      <c r="E68" s="7">
        <v>83</v>
      </c>
      <c r="F68" s="7">
        <v>85</v>
      </c>
      <c r="G68" s="7">
        <v>0</v>
      </c>
      <c r="H68" s="7">
        <v>0</v>
      </c>
      <c r="I68" s="60">
        <v>94</v>
      </c>
      <c r="J68" s="60">
        <v>262</v>
      </c>
      <c r="K68" s="60">
        <v>262</v>
      </c>
      <c r="L68" s="59">
        <v>10</v>
      </c>
    </row>
    <row r="69" spans="1:12" x14ac:dyDescent="0.2">
      <c r="A69" s="71" t="s">
        <v>426</v>
      </c>
      <c r="B69" s="71" t="s">
        <v>501</v>
      </c>
      <c r="C69" s="7" t="s">
        <v>23</v>
      </c>
      <c r="D69" s="7">
        <v>85</v>
      </c>
      <c r="E69" s="7">
        <v>87</v>
      </c>
      <c r="F69" s="7">
        <v>0</v>
      </c>
      <c r="G69" s="7">
        <v>90</v>
      </c>
      <c r="H69" s="7">
        <v>0</v>
      </c>
      <c r="I69" s="60">
        <v>0</v>
      </c>
      <c r="J69" s="60">
        <v>262</v>
      </c>
      <c r="K69" s="60">
        <v>262</v>
      </c>
      <c r="L69" s="59">
        <v>10</v>
      </c>
    </row>
    <row r="70" spans="1:12" x14ac:dyDescent="0.2">
      <c r="A70" s="71" t="s">
        <v>274</v>
      </c>
      <c r="B70" s="71" t="s">
        <v>383</v>
      </c>
      <c r="C70" s="7" t="s">
        <v>33</v>
      </c>
      <c r="D70" s="7">
        <v>84</v>
      </c>
      <c r="E70" s="7">
        <v>86</v>
      </c>
      <c r="F70" s="7">
        <v>0</v>
      </c>
      <c r="G70" s="7">
        <v>91</v>
      </c>
      <c r="H70" s="7">
        <v>0</v>
      </c>
      <c r="I70" s="60">
        <v>0</v>
      </c>
      <c r="J70" s="60">
        <v>261</v>
      </c>
      <c r="K70" s="60">
        <v>261</v>
      </c>
      <c r="L70" s="59">
        <v>12</v>
      </c>
    </row>
    <row r="71" spans="1:12" x14ac:dyDescent="0.2">
      <c r="A71" s="71" t="s">
        <v>504</v>
      </c>
      <c r="B71" s="71" t="s">
        <v>452</v>
      </c>
      <c r="C71" s="7" t="s">
        <v>104</v>
      </c>
      <c r="D71" s="7">
        <v>0</v>
      </c>
      <c r="E71" s="7">
        <v>80</v>
      </c>
      <c r="F71" s="7">
        <v>86</v>
      </c>
      <c r="G71" s="7">
        <v>92</v>
      </c>
      <c r="H71" s="7">
        <v>0</v>
      </c>
      <c r="I71" s="60">
        <v>0</v>
      </c>
      <c r="J71" s="60">
        <v>258</v>
      </c>
      <c r="K71" s="60">
        <v>258</v>
      </c>
      <c r="L71" s="59">
        <v>13</v>
      </c>
    </row>
    <row r="72" spans="1:12" x14ac:dyDescent="0.2">
      <c r="A72" s="71" t="s">
        <v>686</v>
      </c>
      <c r="B72" s="71" t="s">
        <v>687</v>
      </c>
      <c r="C72" s="7" t="s">
        <v>210</v>
      </c>
      <c r="D72" s="7">
        <v>0</v>
      </c>
      <c r="E72" s="7">
        <v>81</v>
      </c>
      <c r="F72" s="7">
        <v>81</v>
      </c>
      <c r="G72" s="7">
        <v>0</v>
      </c>
      <c r="H72" s="7">
        <v>0</v>
      </c>
      <c r="I72" s="60">
        <v>93</v>
      </c>
      <c r="J72" s="60">
        <v>255</v>
      </c>
      <c r="K72" s="60">
        <v>255</v>
      </c>
      <c r="L72" s="59">
        <v>14</v>
      </c>
    </row>
    <row r="73" spans="1:12" x14ac:dyDescent="0.2">
      <c r="A73" s="71" t="s">
        <v>344</v>
      </c>
      <c r="B73" s="71" t="s">
        <v>389</v>
      </c>
      <c r="C73" s="7" t="s">
        <v>43</v>
      </c>
      <c r="D73" s="7">
        <v>82</v>
      </c>
      <c r="E73" s="7">
        <v>84</v>
      </c>
      <c r="F73" s="7">
        <v>80</v>
      </c>
      <c r="G73" s="7">
        <v>0</v>
      </c>
      <c r="H73" s="7">
        <v>0</v>
      </c>
      <c r="I73" s="60">
        <v>0</v>
      </c>
      <c r="J73" s="60">
        <v>246</v>
      </c>
      <c r="K73" s="60">
        <v>246</v>
      </c>
      <c r="L73" s="59">
        <v>15</v>
      </c>
    </row>
    <row r="74" spans="1:12" x14ac:dyDescent="0.2">
      <c r="A74" s="71" t="s">
        <v>505</v>
      </c>
      <c r="B74" s="71" t="s">
        <v>506</v>
      </c>
      <c r="C74" s="7" t="s">
        <v>42</v>
      </c>
      <c r="D74" s="7">
        <v>0</v>
      </c>
      <c r="E74" s="7">
        <v>0</v>
      </c>
      <c r="F74" s="7">
        <v>100</v>
      </c>
      <c r="G74" s="7">
        <v>100</v>
      </c>
      <c r="H74" s="7">
        <v>0</v>
      </c>
      <c r="I74" s="60">
        <v>0</v>
      </c>
      <c r="J74" s="60">
        <v>200</v>
      </c>
      <c r="K74" s="60">
        <v>200</v>
      </c>
      <c r="L74" s="59">
        <v>16</v>
      </c>
    </row>
    <row r="75" spans="1:12" x14ac:dyDescent="0.2">
      <c r="A75" s="71" t="s">
        <v>503</v>
      </c>
      <c r="B75" s="71" t="s">
        <v>494</v>
      </c>
      <c r="C75" s="7" t="s">
        <v>23</v>
      </c>
      <c r="D75" s="7">
        <v>96</v>
      </c>
      <c r="E75" s="7">
        <v>0</v>
      </c>
      <c r="F75" s="7">
        <v>0</v>
      </c>
      <c r="G75" s="7">
        <v>0</v>
      </c>
      <c r="H75" s="7">
        <v>0</v>
      </c>
      <c r="I75" s="60">
        <v>98</v>
      </c>
      <c r="J75" s="60">
        <v>194</v>
      </c>
      <c r="K75" s="60">
        <v>194</v>
      </c>
      <c r="L75" s="59">
        <v>17</v>
      </c>
    </row>
    <row r="76" spans="1:12" x14ac:dyDescent="0.2">
      <c r="A76" s="71" t="s">
        <v>192</v>
      </c>
      <c r="B76" s="71" t="s">
        <v>282</v>
      </c>
      <c r="C76" s="7" t="s">
        <v>27</v>
      </c>
      <c r="D76" s="7">
        <v>0</v>
      </c>
      <c r="E76" s="7">
        <v>97</v>
      </c>
      <c r="F76" s="7">
        <v>97</v>
      </c>
      <c r="G76" s="7">
        <v>0</v>
      </c>
      <c r="H76" s="7">
        <v>0</v>
      </c>
      <c r="I76" s="60">
        <v>0</v>
      </c>
      <c r="J76" s="60">
        <v>194</v>
      </c>
      <c r="K76" s="60">
        <v>194</v>
      </c>
      <c r="L76" s="59">
        <v>17</v>
      </c>
    </row>
    <row r="77" spans="1:12" x14ac:dyDescent="0.2">
      <c r="A77" s="71" t="s">
        <v>220</v>
      </c>
      <c r="B77" s="71" t="s">
        <v>168</v>
      </c>
      <c r="C77" s="7" t="s">
        <v>23</v>
      </c>
      <c r="D77" s="7">
        <v>95</v>
      </c>
      <c r="E77" s="7">
        <v>93</v>
      </c>
      <c r="F77" s="7">
        <v>0</v>
      </c>
      <c r="G77" s="7">
        <v>0</v>
      </c>
      <c r="H77" s="7">
        <v>0</v>
      </c>
      <c r="I77" s="60">
        <v>0</v>
      </c>
      <c r="J77" s="60">
        <v>188</v>
      </c>
      <c r="K77" s="60">
        <v>188</v>
      </c>
      <c r="L77" s="59">
        <v>19</v>
      </c>
    </row>
    <row r="78" spans="1:12" x14ac:dyDescent="0.2">
      <c r="A78" s="71" t="s">
        <v>499</v>
      </c>
      <c r="B78" s="71" t="s">
        <v>500</v>
      </c>
      <c r="C78" s="7" t="s">
        <v>104</v>
      </c>
      <c r="D78" s="7">
        <v>0</v>
      </c>
      <c r="E78" s="7">
        <v>90</v>
      </c>
      <c r="F78" s="7">
        <v>0</v>
      </c>
      <c r="G78" s="7">
        <v>0</v>
      </c>
      <c r="H78" s="7">
        <v>0</v>
      </c>
      <c r="I78" s="60">
        <v>97</v>
      </c>
      <c r="J78" s="60">
        <v>187</v>
      </c>
      <c r="K78" s="60">
        <v>187</v>
      </c>
      <c r="L78" s="59">
        <v>20</v>
      </c>
    </row>
    <row r="79" spans="1:12" x14ac:dyDescent="0.2">
      <c r="A79" s="71" t="s">
        <v>331</v>
      </c>
      <c r="B79" s="71" t="s">
        <v>498</v>
      </c>
      <c r="C79" s="7" t="s">
        <v>40</v>
      </c>
      <c r="D79" s="7">
        <v>91</v>
      </c>
      <c r="E79" s="7">
        <v>0</v>
      </c>
      <c r="F79" s="7">
        <v>87</v>
      </c>
      <c r="G79" s="7">
        <v>0</v>
      </c>
      <c r="H79" s="7">
        <v>0</v>
      </c>
      <c r="I79" s="60">
        <v>0</v>
      </c>
      <c r="J79" s="60">
        <v>178</v>
      </c>
      <c r="K79" s="60">
        <v>178</v>
      </c>
      <c r="L79" s="59">
        <v>21</v>
      </c>
    </row>
    <row r="80" spans="1:12" x14ac:dyDescent="0.2">
      <c r="A80" s="71" t="s">
        <v>367</v>
      </c>
      <c r="B80" s="71" t="s">
        <v>489</v>
      </c>
      <c r="C80" s="7" t="s">
        <v>97</v>
      </c>
      <c r="D80" s="7">
        <v>90</v>
      </c>
      <c r="E80" s="7">
        <v>0</v>
      </c>
      <c r="F80" s="7">
        <v>88</v>
      </c>
      <c r="G80" s="7">
        <v>0</v>
      </c>
      <c r="H80" s="7">
        <v>0</v>
      </c>
      <c r="I80" s="60">
        <v>0</v>
      </c>
      <c r="J80" s="60">
        <v>178</v>
      </c>
      <c r="K80" s="60">
        <v>178</v>
      </c>
      <c r="L80" s="59">
        <v>21</v>
      </c>
    </row>
    <row r="81" spans="1:12" x14ac:dyDescent="0.2">
      <c r="A81" s="71" t="s">
        <v>315</v>
      </c>
      <c r="B81" s="71" t="s">
        <v>460</v>
      </c>
      <c r="C81" s="7" t="s">
        <v>23</v>
      </c>
      <c r="D81" s="7">
        <v>89</v>
      </c>
      <c r="E81" s="7">
        <v>89</v>
      </c>
      <c r="F81" s="7">
        <v>0</v>
      </c>
      <c r="G81" s="7">
        <v>0</v>
      </c>
      <c r="H81" s="7">
        <v>0</v>
      </c>
      <c r="I81" s="60">
        <v>0</v>
      </c>
      <c r="J81" s="60">
        <v>178</v>
      </c>
      <c r="K81" s="60">
        <v>178</v>
      </c>
      <c r="L81" s="59">
        <v>21</v>
      </c>
    </row>
    <row r="82" spans="1:12" x14ac:dyDescent="0.2">
      <c r="A82" s="71" t="s">
        <v>410</v>
      </c>
      <c r="B82" s="71" t="s">
        <v>452</v>
      </c>
      <c r="C82" s="7" t="s">
        <v>104</v>
      </c>
      <c r="D82" s="7">
        <v>0</v>
      </c>
      <c r="E82" s="7">
        <v>0</v>
      </c>
      <c r="F82" s="7">
        <v>82</v>
      </c>
      <c r="G82" s="7">
        <v>0</v>
      </c>
      <c r="H82" s="7">
        <v>0</v>
      </c>
      <c r="I82" s="60">
        <v>95</v>
      </c>
      <c r="J82" s="60">
        <v>177</v>
      </c>
      <c r="K82" s="60">
        <v>177</v>
      </c>
      <c r="L82" s="59">
        <v>24</v>
      </c>
    </row>
    <row r="83" spans="1:12" x14ac:dyDescent="0.2">
      <c r="A83" s="71" t="s">
        <v>516</v>
      </c>
      <c r="B83" s="71" t="s">
        <v>517</v>
      </c>
      <c r="C83" s="7" t="s">
        <v>209</v>
      </c>
      <c r="D83" s="7">
        <v>0</v>
      </c>
      <c r="E83" s="7">
        <v>0</v>
      </c>
      <c r="F83" s="7">
        <v>79</v>
      </c>
      <c r="G83" s="7">
        <v>89</v>
      </c>
      <c r="H83" s="7">
        <v>0</v>
      </c>
      <c r="I83" s="60">
        <v>0</v>
      </c>
      <c r="J83" s="60">
        <v>168</v>
      </c>
      <c r="K83" s="60">
        <v>168</v>
      </c>
      <c r="L83" s="59">
        <v>25</v>
      </c>
    </row>
    <row r="84" spans="1:12" x14ac:dyDescent="0.2">
      <c r="A84" s="71" t="s">
        <v>495</v>
      </c>
      <c r="B84" s="71" t="s">
        <v>419</v>
      </c>
      <c r="C84" s="7" t="s">
        <v>43</v>
      </c>
      <c r="D84" s="7">
        <v>0</v>
      </c>
      <c r="E84" s="7">
        <v>85</v>
      </c>
      <c r="F84" s="7">
        <v>83</v>
      </c>
      <c r="G84" s="7">
        <v>0</v>
      </c>
      <c r="H84" s="7">
        <v>0</v>
      </c>
      <c r="I84" s="60">
        <v>0</v>
      </c>
      <c r="J84" s="60">
        <v>168</v>
      </c>
      <c r="K84" s="60">
        <v>168</v>
      </c>
      <c r="L84" s="59">
        <v>25</v>
      </c>
    </row>
    <row r="85" spans="1:12" x14ac:dyDescent="0.2">
      <c r="A85" s="71" t="s">
        <v>496</v>
      </c>
      <c r="B85" s="71" t="s">
        <v>497</v>
      </c>
      <c r="C85" s="7" t="s">
        <v>97</v>
      </c>
      <c r="D85" s="7">
        <v>0</v>
      </c>
      <c r="E85" s="7">
        <v>79</v>
      </c>
      <c r="F85" s="7">
        <v>78</v>
      </c>
      <c r="G85" s="7">
        <v>0</v>
      </c>
      <c r="H85" s="7">
        <v>0</v>
      </c>
      <c r="I85" s="60">
        <v>0</v>
      </c>
      <c r="J85" s="60">
        <v>157</v>
      </c>
      <c r="K85" s="60">
        <v>157</v>
      </c>
      <c r="L85" s="59">
        <v>27</v>
      </c>
    </row>
    <row r="86" spans="1:12" x14ac:dyDescent="0.2">
      <c r="A86" s="71" t="s">
        <v>589</v>
      </c>
      <c r="B86" s="71" t="s">
        <v>645</v>
      </c>
      <c r="C86" s="7" t="s">
        <v>19</v>
      </c>
      <c r="D86" s="7">
        <v>0</v>
      </c>
      <c r="E86" s="7">
        <v>0</v>
      </c>
      <c r="F86" s="7">
        <v>0</v>
      </c>
      <c r="G86" s="7">
        <v>95</v>
      </c>
      <c r="H86" s="7">
        <v>0</v>
      </c>
      <c r="I86" s="60">
        <v>0</v>
      </c>
      <c r="J86" s="60">
        <v>95</v>
      </c>
      <c r="K86" s="60">
        <v>95</v>
      </c>
      <c r="L86" s="59">
        <v>28</v>
      </c>
    </row>
    <row r="87" spans="1:12" x14ac:dyDescent="0.2">
      <c r="A87" s="71" t="s">
        <v>510</v>
      </c>
      <c r="B87" s="71" t="s">
        <v>180</v>
      </c>
      <c r="C87" s="7" t="s">
        <v>104</v>
      </c>
      <c r="D87" s="7">
        <v>93</v>
      </c>
      <c r="E87" s="7">
        <v>0</v>
      </c>
      <c r="F87" s="7">
        <v>0</v>
      </c>
      <c r="G87" s="7">
        <v>0</v>
      </c>
      <c r="H87" s="7">
        <v>0</v>
      </c>
      <c r="I87" s="60">
        <v>0</v>
      </c>
      <c r="J87" s="60">
        <v>93</v>
      </c>
      <c r="K87" s="60">
        <v>93</v>
      </c>
      <c r="L87" s="59">
        <v>29</v>
      </c>
    </row>
    <row r="88" spans="1:12" x14ac:dyDescent="0.2">
      <c r="A88" s="71" t="s">
        <v>491</v>
      </c>
      <c r="B88" s="71" t="s">
        <v>241</v>
      </c>
      <c r="C88" s="7" t="s">
        <v>17</v>
      </c>
      <c r="D88" s="7">
        <v>0</v>
      </c>
      <c r="E88" s="7">
        <v>0</v>
      </c>
      <c r="F88" s="7">
        <v>93</v>
      </c>
      <c r="G88" s="7">
        <v>0</v>
      </c>
      <c r="H88" s="7">
        <v>0</v>
      </c>
      <c r="I88" s="60">
        <v>0</v>
      </c>
      <c r="J88" s="60">
        <v>93</v>
      </c>
      <c r="K88" s="60">
        <v>93</v>
      </c>
      <c r="L88" s="59">
        <v>29</v>
      </c>
    </row>
    <row r="89" spans="1:12" x14ac:dyDescent="0.2">
      <c r="A89" s="71" t="s">
        <v>736</v>
      </c>
      <c r="B89" s="71" t="s">
        <v>735</v>
      </c>
      <c r="C89" s="7" t="s">
        <v>17</v>
      </c>
      <c r="D89" s="7">
        <v>0</v>
      </c>
      <c r="E89" s="7">
        <v>0</v>
      </c>
      <c r="F89" s="7">
        <v>89</v>
      </c>
      <c r="G89" s="7">
        <v>0</v>
      </c>
      <c r="H89" s="7">
        <v>0</v>
      </c>
      <c r="I89" s="60">
        <v>0</v>
      </c>
      <c r="J89" s="60">
        <v>89</v>
      </c>
      <c r="K89" s="60">
        <v>89</v>
      </c>
      <c r="L89" s="59">
        <v>31</v>
      </c>
    </row>
    <row r="90" spans="1:12" x14ac:dyDescent="0.2">
      <c r="A90" s="71" t="s">
        <v>513</v>
      </c>
      <c r="B90" s="71" t="s">
        <v>282</v>
      </c>
      <c r="C90" s="7" t="s">
        <v>118</v>
      </c>
      <c r="D90" s="7">
        <v>88</v>
      </c>
      <c r="E90" s="7">
        <v>0</v>
      </c>
      <c r="F90" s="7">
        <v>0</v>
      </c>
      <c r="G90" s="7">
        <v>0</v>
      </c>
      <c r="H90" s="7">
        <v>0</v>
      </c>
      <c r="I90" s="60">
        <v>0</v>
      </c>
      <c r="J90" s="60">
        <v>88</v>
      </c>
      <c r="K90" s="60">
        <v>88</v>
      </c>
      <c r="L90" s="59">
        <v>32</v>
      </c>
    </row>
    <row r="91" spans="1:12" x14ac:dyDescent="0.2">
      <c r="A91" s="71" t="s">
        <v>486</v>
      </c>
      <c r="B91" s="71" t="s">
        <v>487</v>
      </c>
      <c r="C91" s="7" t="s">
        <v>97</v>
      </c>
      <c r="D91" s="7">
        <v>86</v>
      </c>
      <c r="E91" s="7">
        <v>0</v>
      </c>
      <c r="F91" s="7">
        <v>0</v>
      </c>
      <c r="G91" s="7">
        <v>0</v>
      </c>
      <c r="H91" s="7">
        <v>0</v>
      </c>
      <c r="I91" s="60">
        <v>0</v>
      </c>
      <c r="J91" s="60">
        <v>86</v>
      </c>
      <c r="K91" s="60">
        <v>86</v>
      </c>
      <c r="L91" s="59">
        <v>33</v>
      </c>
    </row>
    <row r="92" spans="1:12" x14ac:dyDescent="0.2">
      <c r="A92" s="71" t="s">
        <v>134</v>
      </c>
      <c r="B92" s="71" t="s">
        <v>393</v>
      </c>
      <c r="C92" s="7" t="s">
        <v>208</v>
      </c>
      <c r="D92" s="7">
        <v>0</v>
      </c>
      <c r="E92" s="7">
        <v>0</v>
      </c>
      <c r="F92" s="7">
        <v>84</v>
      </c>
      <c r="G92" s="7">
        <v>0</v>
      </c>
      <c r="H92" s="7">
        <v>0</v>
      </c>
      <c r="I92" s="60">
        <v>0</v>
      </c>
      <c r="J92" s="60">
        <v>84</v>
      </c>
      <c r="K92" s="60">
        <v>84</v>
      </c>
      <c r="L92" s="59">
        <v>34</v>
      </c>
    </row>
    <row r="93" spans="1:12" x14ac:dyDescent="0.2">
      <c r="A93" s="71" t="s">
        <v>175</v>
      </c>
      <c r="B93" s="71" t="s">
        <v>396</v>
      </c>
      <c r="C93" s="7" t="s">
        <v>104</v>
      </c>
      <c r="D93" s="7">
        <v>83</v>
      </c>
      <c r="E93" s="7">
        <v>0</v>
      </c>
      <c r="F93" s="7">
        <v>0</v>
      </c>
      <c r="G93" s="7">
        <v>0</v>
      </c>
      <c r="H93" s="7">
        <v>0</v>
      </c>
      <c r="I93" s="60">
        <v>0</v>
      </c>
      <c r="J93" s="60">
        <v>83</v>
      </c>
      <c r="K93" s="60">
        <v>83</v>
      </c>
      <c r="L93" s="59">
        <v>35</v>
      </c>
    </row>
    <row r="94" spans="1:12" x14ac:dyDescent="0.2">
      <c r="A94" s="71" t="s">
        <v>167</v>
      </c>
      <c r="B94" s="71" t="s">
        <v>217</v>
      </c>
      <c r="C94" s="7" t="s">
        <v>103</v>
      </c>
      <c r="D94" s="7">
        <v>0</v>
      </c>
      <c r="E94" s="7">
        <v>82</v>
      </c>
      <c r="F94" s="7">
        <v>0</v>
      </c>
      <c r="G94" s="7">
        <v>0</v>
      </c>
      <c r="H94" s="7">
        <v>0</v>
      </c>
      <c r="I94" s="60">
        <v>0</v>
      </c>
      <c r="J94" s="60">
        <v>82</v>
      </c>
      <c r="K94" s="60">
        <v>82</v>
      </c>
      <c r="L94" s="59">
        <v>36</v>
      </c>
    </row>
    <row r="95" spans="1:12" x14ac:dyDescent="0.2">
      <c r="A95" s="71" t="s">
        <v>512</v>
      </c>
      <c r="B95" s="71" t="s">
        <v>339</v>
      </c>
      <c r="C95" s="7" t="s">
        <v>127</v>
      </c>
      <c r="D95" s="7">
        <v>81</v>
      </c>
      <c r="E95" s="7">
        <v>0</v>
      </c>
      <c r="F95" s="7">
        <v>0</v>
      </c>
      <c r="G95" s="7">
        <v>0</v>
      </c>
      <c r="H95" s="7">
        <v>0</v>
      </c>
      <c r="I95" s="60">
        <v>0</v>
      </c>
      <c r="J95" s="60">
        <v>81</v>
      </c>
      <c r="K95" s="60">
        <v>81</v>
      </c>
      <c r="L95" s="59">
        <v>37</v>
      </c>
    </row>
    <row r="96" spans="1:12" x14ac:dyDescent="0.2">
      <c r="A96" s="71" t="s">
        <v>514</v>
      </c>
      <c r="B96" s="71" t="s">
        <v>515</v>
      </c>
      <c r="C96" s="7" t="s">
        <v>125</v>
      </c>
      <c r="D96" s="7">
        <v>80</v>
      </c>
      <c r="E96" s="7">
        <v>0</v>
      </c>
      <c r="F96" s="7">
        <v>0</v>
      </c>
      <c r="G96" s="7">
        <v>0</v>
      </c>
      <c r="H96" s="7">
        <v>0</v>
      </c>
      <c r="I96" s="60">
        <v>0</v>
      </c>
      <c r="J96" s="60">
        <v>80</v>
      </c>
      <c r="K96" s="60">
        <v>80</v>
      </c>
      <c r="L96" s="59">
        <v>38</v>
      </c>
    </row>
    <row r="97" spans="1:12" x14ac:dyDescent="0.2">
      <c r="A97" s="72"/>
      <c r="B97" s="72"/>
      <c r="C97" s="11"/>
      <c r="D97" s="11"/>
      <c r="E97" s="11"/>
      <c r="F97" s="11"/>
      <c r="G97" s="11"/>
      <c r="H97" s="63"/>
      <c r="I97" s="63"/>
      <c r="J97" s="62"/>
    </row>
    <row r="98" spans="1:12" x14ac:dyDescent="0.2">
      <c r="A98" s="61"/>
      <c r="B98" s="61"/>
      <c r="C98" s="61"/>
      <c r="D98" s="61"/>
      <c r="E98" s="62"/>
      <c r="F98" s="63"/>
      <c r="G98" s="63"/>
    </row>
    <row r="99" spans="1:12" ht="15" customHeight="1" x14ac:dyDescent="0.2">
      <c r="A99" s="57" t="s">
        <v>88</v>
      </c>
      <c r="B99" s="57"/>
      <c r="C99" s="57"/>
      <c r="D99" s="58" t="s">
        <v>83</v>
      </c>
      <c r="E99" s="58" t="s">
        <v>96</v>
      </c>
      <c r="F99" s="58" t="s">
        <v>11</v>
      </c>
      <c r="G99" s="58" t="s">
        <v>107</v>
      </c>
      <c r="H99" s="82" t="s">
        <v>10</v>
      </c>
      <c r="I99" s="58" t="s">
        <v>115</v>
      </c>
      <c r="J99" s="58" t="s">
        <v>63</v>
      </c>
      <c r="K99" s="87" t="s">
        <v>769</v>
      </c>
      <c r="L99" s="79" t="s">
        <v>95</v>
      </c>
    </row>
    <row r="100" spans="1:12" x14ac:dyDescent="0.2">
      <c r="A100" s="71" t="s">
        <v>528</v>
      </c>
      <c r="B100" s="71" t="s">
        <v>529</v>
      </c>
      <c r="C100" s="7" t="s">
        <v>27</v>
      </c>
      <c r="D100" s="7">
        <v>100</v>
      </c>
      <c r="E100" s="7">
        <v>100</v>
      </c>
      <c r="F100" s="7">
        <v>100</v>
      </c>
      <c r="G100" s="7">
        <v>100</v>
      </c>
      <c r="H100" s="7">
        <v>0</v>
      </c>
      <c r="I100" s="60">
        <v>0</v>
      </c>
      <c r="J100" s="60">
        <v>400</v>
      </c>
      <c r="K100" s="60">
        <v>300</v>
      </c>
      <c r="L100" s="59">
        <v>1</v>
      </c>
    </row>
    <row r="101" spans="1:12" x14ac:dyDescent="0.2">
      <c r="A101" s="71" t="s">
        <v>549</v>
      </c>
      <c r="B101" s="71" t="s">
        <v>282</v>
      </c>
      <c r="C101" s="7" t="s">
        <v>23</v>
      </c>
      <c r="D101" s="7">
        <v>0</v>
      </c>
      <c r="E101" s="7">
        <v>99</v>
      </c>
      <c r="F101" s="7">
        <v>99</v>
      </c>
      <c r="G101" s="7">
        <v>99</v>
      </c>
      <c r="H101" s="7">
        <v>0</v>
      </c>
      <c r="I101" s="60">
        <v>0</v>
      </c>
      <c r="J101" s="60">
        <v>297</v>
      </c>
      <c r="K101" s="60">
        <v>297</v>
      </c>
      <c r="L101" s="59">
        <v>2</v>
      </c>
    </row>
    <row r="102" spans="1:12" x14ac:dyDescent="0.2">
      <c r="A102" s="71" t="s">
        <v>641</v>
      </c>
      <c r="B102" s="71" t="s">
        <v>559</v>
      </c>
      <c r="C102" s="7" t="s">
        <v>35</v>
      </c>
      <c r="D102" s="7">
        <v>97</v>
      </c>
      <c r="E102" s="7">
        <v>98</v>
      </c>
      <c r="F102" s="7">
        <v>97</v>
      </c>
      <c r="G102" s="7">
        <v>97</v>
      </c>
      <c r="H102" s="7">
        <v>0</v>
      </c>
      <c r="I102" s="60">
        <v>100</v>
      </c>
      <c r="J102" s="60">
        <v>489</v>
      </c>
      <c r="K102" s="60">
        <v>295</v>
      </c>
      <c r="L102" s="59">
        <v>3</v>
      </c>
    </row>
    <row r="103" spans="1:12" x14ac:dyDescent="0.2">
      <c r="A103" s="71" t="s">
        <v>167</v>
      </c>
      <c r="B103" s="71" t="s">
        <v>396</v>
      </c>
      <c r="C103" s="7" t="s">
        <v>23</v>
      </c>
      <c r="D103" s="7">
        <v>93</v>
      </c>
      <c r="E103" s="7">
        <v>93</v>
      </c>
      <c r="F103" s="7">
        <v>95</v>
      </c>
      <c r="G103" s="7">
        <v>96</v>
      </c>
      <c r="H103" s="7">
        <v>0</v>
      </c>
      <c r="I103" s="60">
        <v>99</v>
      </c>
      <c r="J103" s="60">
        <v>476</v>
      </c>
      <c r="K103" s="60">
        <v>290</v>
      </c>
      <c r="L103" s="59">
        <v>4</v>
      </c>
    </row>
    <row r="104" spans="1:12" x14ac:dyDescent="0.2">
      <c r="A104" s="71" t="s">
        <v>147</v>
      </c>
      <c r="B104" s="71" t="s">
        <v>462</v>
      </c>
      <c r="C104" s="7" t="s">
        <v>23</v>
      </c>
      <c r="D104" s="7">
        <v>96</v>
      </c>
      <c r="E104" s="7">
        <v>96</v>
      </c>
      <c r="F104" s="7">
        <v>98</v>
      </c>
      <c r="G104" s="7">
        <v>0</v>
      </c>
      <c r="H104" s="7">
        <v>0</v>
      </c>
      <c r="I104" s="60">
        <v>0</v>
      </c>
      <c r="J104" s="60">
        <v>290</v>
      </c>
      <c r="K104" s="60">
        <v>290</v>
      </c>
      <c r="L104" s="59">
        <v>4</v>
      </c>
    </row>
    <row r="105" spans="1:12" x14ac:dyDescent="0.2">
      <c r="A105" s="71" t="s">
        <v>523</v>
      </c>
      <c r="B105" s="71" t="s">
        <v>282</v>
      </c>
      <c r="C105" s="7" t="s">
        <v>23</v>
      </c>
      <c r="D105" s="7">
        <v>95</v>
      </c>
      <c r="E105" s="7">
        <v>95</v>
      </c>
      <c r="F105" s="7">
        <v>96</v>
      </c>
      <c r="G105" s="7">
        <v>98</v>
      </c>
      <c r="H105" s="7">
        <v>0</v>
      </c>
      <c r="I105" s="60">
        <v>0</v>
      </c>
      <c r="J105" s="60">
        <v>384</v>
      </c>
      <c r="K105" s="60">
        <v>289</v>
      </c>
      <c r="L105" s="59">
        <v>6</v>
      </c>
    </row>
    <row r="106" spans="1:12" x14ac:dyDescent="0.2">
      <c r="A106" s="71" t="s">
        <v>251</v>
      </c>
      <c r="B106" s="71" t="s">
        <v>492</v>
      </c>
      <c r="C106" s="7" t="s">
        <v>119</v>
      </c>
      <c r="D106" s="7">
        <v>91</v>
      </c>
      <c r="E106" s="7">
        <v>92</v>
      </c>
      <c r="F106" s="7">
        <v>0</v>
      </c>
      <c r="G106" s="7">
        <v>95</v>
      </c>
      <c r="H106" s="7">
        <v>0</v>
      </c>
      <c r="I106" s="60">
        <v>98</v>
      </c>
      <c r="J106" s="60">
        <v>376</v>
      </c>
      <c r="K106" s="60">
        <v>285</v>
      </c>
      <c r="L106" s="59">
        <v>7</v>
      </c>
    </row>
    <row r="107" spans="1:12" x14ac:dyDescent="0.2">
      <c r="A107" s="71" t="s">
        <v>542</v>
      </c>
      <c r="B107" s="71" t="s">
        <v>509</v>
      </c>
      <c r="C107" s="7" t="s">
        <v>44</v>
      </c>
      <c r="D107" s="7">
        <v>86</v>
      </c>
      <c r="E107" s="7">
        <v>86</v>
      </c>
      <c r="F107" s="7">
        <v>92</v>
      </c>
      <c r="G107" s="7">
        <v>94</v>
      </c>
      <c r="H107" s="7">
        <v>0</v>
      </c>
      <c r="I107" s="60">
        <v>97</v>
      </c>
      <c r="J107" s="60">
        <v>455</v>
      </c>
      <c r="K107" s="60">
        <v>283</v>
      </c>
      <c r="L107" s="59">
        <v>8</v>
      </c>
    </row>
    <row r="108" spans="1:12" x14ac:dyDescent="0.2">
      <c r="A108" s="71" t="s">
        <v>543</v>
      </c>
      <c r="B108" s="71" t="s">
        <v>472</v>
      </c>
      <c r="C108" s="7" t="s">
        <v>19</v>
      </c>
      <c r="D108" s="7">
        <v>90</v>
      </c>
      <c r="E108" s="7">
        <v>89</v>
      </c>
      <c r="F108" s="7">
        <v>0</v>
      </c>
      <c r="G108" s="7">
        <v>92</v>
      </c>
      <c r="H108" s="7">
        <v>0</v>
      </c>
      <c r="I108" s="60">
        <v>0</v>
      </c>
      <c r="J108" s="60">
        <v>271</v>
      </c>
      <c r="K108" s="60">
        <v>271</v>
      </c>
      <c r="L108" s="59">
        <v>9</v>
      </c>
    </row>
    <row r="109" spans="1:12" x14ac:dyDescent="0.2">
      <c r="A109" s="71" t="s">
        <v>516</v>
      </c>
      <c r="B109" s="71" t="s">
        <v>246</v>
      </c>
      <c r="C109" s="7" t="s">
        <v>28</v>
      </c>
      <c r="D109" s="7">
        <v>87</v>
      </c>
      <c r="E109" s="7">
        <v>91</v>
      </c>
      <c r="F109" s="7">
        <v>0</v>
      </c>
      <c r="G109" s="7">
        <v>91</v>
      </c>
      <c r="H109" s="7">
        <v>0</v>
      </c>
      <c r="I109" s="60">
        <v>0</v>
      </c>
      <c r="J109" s="60">
        <v>269</v>
      </c>
      <c r="K109" s="60">
        <v>269</v>
      </c>
      <c r="L109" s="59">
        <v>10</v>
      </c>
    </row>
    <row r="110" spans="1:12" x14ac:dyDescent="0.2">
      <c r="A110" s="71" t="s">
        <v>518</v>
      </c>
      <c r="B110" s="71" t="s">
        <v>489</v>
      </c>
      <c r="C110" s="7" t="s">
        <v>43</v>
      </c>
      <c r="D110" s="7">
        <v>85</v>
      </c>
      <c r="E110" s="7">
        <v>90</v>
      </c>
      <c r="F110" s="7">
        <v>0</v>
      </c>
      <c r="G110" s="7">
        <v>93</v>
      </c>
      <c r="H110" s="7">
        <v>0</v>
      </c>
      <c r="I110" s="60">
        <v>0</v>
      </c>
      <c r="J110" s="60">
        <v>268</v>
      </c>
      <c r="K110" s="60">
        <v>268</v>
      </c>
      <c r="L110" s="59">
        <v>11</v>
      </c>
    </row>
    <row r="111" spans="1:12" x14ac:dyDescent="0.2">
      <c r="A111" s="71" t="s">
        <v>331</v>
      </c>
      <c r="B111" s="71" t="s">
        <v>489</v>
      </c>
      <c r="C111" s="7" t="s">
        <v>40</v>
      </c>
      <c r="D111" s="7">
        <v>88</v>
      </c>
      <c r="E111" s="7">
        <v>88</v>
      </c>
      <c r="F111" s="7">
        <v>91</v>
      </c>
      <c r="G111" s="7">
        <v>0</v>
      </c>
      <c r="H111" s="7">
        <v>0</v>
      </c>
      <c r="I111" s="60">
        <v>0</v>
      </c>
      <c r="J111" s="60">
        <v>267</v>
      </c>
      <c r="K111" s="60">
        <v>267</v>
      </c>
      <c r="L111" s="59">
        <v>12</v>
      </c>
    </row>
    <row r="112" spans="1:12" x14ac:dyDescent="0.2">
      <c r="A112" s="71" t="s">
        <v>540</v>
      </c>
      <c r="B112" s="71" t="s">
        <v>541</v>
      </c>
      <c r="C112" s="7" t="s">
        <v>118</v>
      </c>
      <c r="D112" s="7">
        <v>81</v>
      </c>
      <c r="E112" s="7">
        <v>83</v>
      </c>
      <c r="F112" s="7">
        <v>87</v>
      </c>
      <c r="G112" s="7">
        <v>0</v>
      </c>
      <c r="H112" s="7">
        <v>0</v>
      </c>
      <c r="I112" s="60">
        <v>96</v>
      </c>
      <c r="J112" s="60">
        <v>347</v>
      </c>
      <c r="K112" s="60">
        <v>266</v>
      </c>
      <c r="L112" s="59">
        <v>13</v>
      </c>
    </row>
    <row r="113" spans="1:12" x14ac:dyDescent="0.2">
      <c r="A113" s="71" t="s">
        <v>534</v>
      </c>
      <c r="B113" s="71" t="s">
        <v>427</v>
      </c>
      <c r="C113" s="7" t="s">
        <v>28</v>
      </c>
      <c r="D113" s="7">
        <v>82</v>
      </c>
      <c r="E113" s="7">
        <v>87</v>
      </c>
      <c r="F113" s="7">
        <v>90</v>
      </c>
      <c r="G113" s="7">
        <v>89</v>
      </c>
      <c r="H113" s="7">
        <v>0</v>
      </c>
      <c r="I113" s="60">
        <v>0</v>
      </c>
      <c r="J113" s="60">
        <v>348</v>
      </c>
      <c r="K113" s="60">
        <v>266</v>
      </c>
      <c r="L113" s="59">
        <v>13</v>
      </c>
    </row>
    <row r="114" spans="1:12" x14ac:dyDescent="0.2">
      <c r="A114" s="71" t="s">
        <v>544</v>
      </c>
      <c r="B114" s="71" t="s">
        <v>545</v>
      </c>
      <c r="C114" s="7" t="s">
        <v>23</v>
      </c>
      <c r="D114" s="7">
        <v>0</v>
      </c>
      <c r="E114" s="7">
        <v>82</v>
      </c>
      <c r="F114" s="7">
        <v>0</v>
      </c>
      <c r="G114" s="7">
        <v>87</v>
      </c>
      <c r="H114" s="7">
        <v>0</v>
      </c>
      <c r="I114" s="60">
        <v>95</v>
      </c>
      <c r="J114" s="60">
        <v>264</v>
      </c>
      <c r="K114" s="60">
        <v>264</v>
      </c>
      <c r="L114" s="59">
        <v>15</v>
      </c>
    </row>
    <row r="115" spans="1:12" x14ac:dyDescent="0.2">
      <c r="A115" s="71" t="s">
        <v>308</v>
      </c>
      <c r="B115" s="71" t="s">
        <v>539</v>
      </c>
      <c r="C115" s="7" t="s">
        <v>43</v>
      </c>
      <c r="D115" s="7">
        <v>77</v>
      </c>
      <c r="E115" s="7">
        <v>0</v>
      </c>
      <c r="F115" s="7">
        <v>85</v>
      </c>
      <c r="G115" s="7">
        <v>86</v>
      </c>
      <c r="H115" s="7">
        <v>0</v>
      </c>
      <c r="I115" s="60">
        <v>0</v>
      </c>
      <c r="J115" s="60">
        <v>248</v>
      </c>
      <c r="K115" s="60">
        <v>248</v>
      </c>
      <c r="L115" s="59">
        <v>16</v>
      </c>
    </row>
    <row r="116" spans="1:12" x14ac:dyDescent="0.2">
      <c r="A116" s="71" t="s">
        <v>637</v>
      </c>
      <c r="B116" s="71" t="s">
        <v>292</v>
      </c>
      <c r="C116" s="7" t="s">
        <v>103</v>
      </c>
      <c r="D116" s="7">
        <v>98</v>
      </c>
      <c r="E116" s="7">
        <v>97</v>
      </c>
      <c r="F116" s="7">
        <v>0</v>
      </c>
      <c r="G116" s="7">
        <v>0</v>
      </c>
      <c r="H116" s="7">
        <v>0</v>
      </c>
      <c r="I116" s="60">
        <v>0</v>
      </c>
      <c r="J116" s="60">
        <v>195</v>
      </c>
      <c r="K116" s="60">
        <v>195</v>
      </c>
      <c r="L116" s="59">
        <v>17</v>
      </c>
    </row>
    <row r="117" spans="1:12" x14ac:dyDescent="0.2">
      <c r="A117" s="71" t="s">
        <v>532</v>
      </c>
      <c r="B117" s="71" t="s">
        <v>292</v>
      </c>
      <c r="C117" s="7" t="s">
        <v>27</v>
      </c>
      <c r="D117" s="7">
        <v>92</v>
      </c>
      <c r="E117" s="7">
        <v>0</v>
      </c>
      <c r="F117" s="7">
        <v>93</v>
      </c>
      <c r="G117" s="7">
        <v>0</v>
      </c>
      <c r="H117" s="7">
        <v>0</v>
      </c>
      <c r="I117" s="60">
        <v>0</v>
      </c>
      <c r="J117" s="60">
        <v>185</v>
      </c>
      <c r="K117" s="60">
        <v>185</v>
      </c>
      <c r="L117" s="59">
        <v>18</v>
      </c>
    </row>
    <row r="118" spans="1:12" x14ac:dyDescent="0.2">
      <c r="A118" s="71" t="s">
        <v>731</v>
      </c>
      <c r="B118" s="71" t="s">
        <v>458</v>
      </c>
      <c r="C118" s="7" t="s">
        <v>19</v>
      </c>
      <c r="D118" s="7">
        <v>0</v>
      </c>
      <c r="E118" s="7">
        <v>0</v>
      </c>
      <c r="F118" s="7">
        <v>94</v>
      </c>
      <c r="G118" s="7">
        <v>90</v>
      </c>
      <c r="H118" s="7">
        <v>0</v>
      </c>
      <c r="I118" s="60">
        <v>0</v>
      </c>
      <c r="J118" s="60">
        <v>184</v>
      </c>
      <c r="K118" s="60">
        <v>184</v>
      </c>
      <c r="L118" s="59">
        <v>19</v>
      </c>
    </row>
    <row r="119" spans="1:12" x14ac:dyDescent="0.2">
      <c r="A119" s="71" t="s">
        <v>531</v>
      </c>
      <c r="B119" s="71" t="s">
        <v>457</v>
      </c>
      <c r="C119" s="7" t="s">
        <v>118</v>
      </c>
      <c r="D119" s="7">
        <v>0</v>
      </c>
      <c r="E119" s="7">
        <v>85</v>
      </c>
      <c r="F119" s="7">
        <v>89</v>
      </c>
      <c r="G119" s="7">
        <v>0</v>
      </c>
      <c r="H119" s="7">
        <v>0</v>
      </c>
      <c r="I119" s="60">
        <v>0</v>
      </c>
      <c r="J119" s="60">
        <v>174</v>
      </c>
      <c r="K119" s="60">
        <v>174</v>
      </c>
      <c r="L119" s="59">
        <v>20</v>
      </c>
    </row>
    <row r="120" spans="1:12" x14ac:dyDescent="0.2">
      <c r="A120" s="71" t="s">
        <v>482</v>
      </c>
      <c r="B120" s="71" t="s">
        <v>489</v>
      </c>
      <c r="C120" s="7" t="s">
        <v>104</v>
      </c>
      <c r="D120" s="7">
        <v>83</v>
      </c>
      <c r="E120" s="7">
        <v>84</v>
      </c>
      <c r="F120" s="7">
        <v>0</v>
      </c>
      <c r="G120" s="7">
        <v>0</v>
      </c>
      <c r="H120" s="7">
        <v>0</v>
      </c>
      <c r="I120" s="60">
        <v>0</v>
      </c>
      <c r="J120" s="60">
        <v>167</v>
      </c>
      <c r="K120" s="60">
        <v>167</v>
      </c>
      <c r="L120" s="59">
        <v>21</v>
      </c>
    </row>
    <row r="121" spans="1:12" x14ac:dyDescent="0.2">
      <c r="A121" s="71" t="s">
        <v>548</v>
      </c>
      <c r="B121" s="71" t="s">
        <v>738</v>
      </c>
      <c r="C121" s="7" t="s">
        <v>118</v>
      </c>
      <c r="D121" s="7">
        <v>0</v>
      </c>
      <c r="E121" s="7">
        <v>81</v>
      </c>
      <c r="F121" s="7">
        <v>84</v>
      </c>
      <c r="G121" s="7">
        <v>0</v>
      </c>
      <c r="H121" s="7">
        <v>0</v>
      </c>
      <c r="I121" s="60">
        <v>0</v>
      </c>
      <c r="J121" s="60">
        <v>165</v>
      </c>
      <c r="K121" s="60">
        <v>165</v>
      </c>
      <c r="L121" s="59">
        <v>22</v>
      </c>
    </row>
    <row r="122" spans="1:12" x14ac:dyDescent="0.2">
      <c r="A122" s="71" t="s">
        <v>520</v>
      </c>
      <c r="B122" s="71" t="s">
        <v>521</v>
      </c>
      <c r="C122" s="7" t="s">
        <v>103</v>
      </c>
      <c r="D122" s="7">
        <v>99</v>
      </c>
      <c r="E122" s="7">
        <v>0</v>
      </c>
      <c r="F122" s="7">
        <v>0</v>
      </c>
      <c r="G122" s="7">
        <v>0</v>
      </c>
      <c r="H122" s="7">
        <v>0</v>
      </c>
      <c r="I122" s="60">
        <v>0</v>
      </c>
      <c r="J122" s="60">
        <v>99</v>
      </c>
      <c r="K122" s="60">
        <v>99</v>
      </c>
      <c r="L122" s="59">
        <v>23</v>
      </c>
    </row>
    <row r="123" spans="1:12" x14ac:dyDescent="0.2">
      <c r="A123" s="71" t="s">
        <v>198</v>
      </c>
      <c r="B123" s="71" t="s">
        <v>472</v>
      </c>
      <c r="C123" s="7" t="s">
        <v>43</v>
      </c>
      <c r="D123" s="7">
        <v>94</v>
      </c>
      <c r="E123" s="7">
        <v>0</v>
      </c>
      <c r="F123" s="7">
        <v>0</v>
      </c>
      <c r="G123" s="7">
        <v>0</v>
      </c>
      <c r="H123" s="7">
        <v>0</v>
      </c>
      <c r="I123" s="60">
        <v>0</v>
      </c>
      <c r="J123" s="60">
        <v>94</v>
      </c>
      <c r="K123" s="60">
        <v>94</v>
      </c>
      <c r="L123" s="59">
        <v>24</v>
      </c>
    </row>
    <row r="124" spans="1:12" x14ac:dyDescent="0.2">
      <c r="A124" s="71" t="s">
        <v>413</v>
      </c>
      <c r="B124" s="71" t="s">
        <v>471</v>
      </c>
      <c r="C124" s="7" t="s">
        <v>104</v>
      </c>
      <c r="D124" s="7">
        <v>0</v>
      </c>
      <c r="E124" s="7">
        <v>94</v>
      </c>
      <c r="F124" s="7">
        <v>0</v>
      </c>
      <c r="G124" s="7">
        <v>0</v>
      </c>
      <c r="H124" s="7">
        <v>0</v>
      </c>
      <c r="I124" s="60">
        <v>0</v>
      </c>
      <c r="J124" s="60">
        <v>94</v>
      </c>
      <c r="K124" s="60">
        <v>94</v>
      </c>
      <c r="L124" s="59">
        <v>24</v>
      </c>
    </row>
    <row r="125" spans="1:12" x14ac:dyDescent="0.2">
      <c r="A125" s="71" t="s">
        <v>204</v>
      </c>
      <c r="B125" s="71" t="s">
        <v>524</v>
      </c>
      <c r="C125" s="7" t="s">
        <v>119</v>
      </c>
      <c r="D125" s="7">
        <v>89</v>
      </c>
      <c r="E125" s="7">
        <v>0</v>
      </c>
      <c r="F125" s="7">
        <v>0</v>
      </c>
      <c r="G125" s="7">
        <v>0</v>
      </c>
      <c r="H125" s="7">
        <v>0</v>
      </c>
      <c r="I125" s="60">
        <v>0</v>
      </c>
      <c r="J125" s="60">
        <v>89</v>
      </c>
      <c r="K125" s="60">
        <v>89</v>
      </c>
      <c r="L125" s="59">
        <v>26</v>
      </c>
    </row>
    <row r="126" spans="1:12" x14ac:dyDescent="0.2">
      <c r="A126" s="71" t="s">
        <v>756</v>
      </c>
      <c r="B126" s="71" t="s">
        <v>519</v>
      </c>
      <c r="C126" s="7" t="s">
        <v>41</v>
      </c>
      <c r="D126" s="7">
        <v>0</v>
      </c>
      <c r="E126" s="7">
        <v>0</v>
      </c>
      <c r="F126" s="7">
        <v>0</v>
      </c>
      <c r="G126" s="7">
        <v>88</v>
      </c>
      <c r="H126" s="7">
        <v>0</v>
      </c>
      <c r="I126" s="60">
        <v>0</v>
      </c>
      <c r="J126" s="60">
        <v>88</v>
      </c>
      <c r="K126" s="60">
        <v>88</v>
      </c>
      <c r="L126" s="59">
        <v>27</v>
      </c>
    </row>
    <row r="127" spans="1:12" x14ac:dyDescent="0.2">
      <c r="A127" s="71" t="s">
        <v>522</v>
      </c>
      <c r="B127" s="71" t="s">
        <v>490</v>
      </c>
      <c r="C127" s="7" t="s">
        <v>17</v>
      </c>
      <c r="D127" s="7">
        <v>0</v>
      </c>
      <c r="E127" s="7">
        <v>0</v>
      </c>
      <c r="F127" s="7">
        <v>88</v>
      </c>
      <c r="G127" s="7">
        <v>0</v>
      </c>
      <c r="H127" s="7">
        <v>0</v>
      </c>
      <c r="I127" s="60">
        <v>0</v>
      </c>
      <c r="J127" s="60">
        <v>88</v>
      </c>
      <c r="K127" s="60">
        <v>88</v>
      </c>
      <c r="L127" s="59">
        <v>27</v>
      </c>
    </row>
    <row r="128" spans="1:12" x14ac:dyDescent="0.2">
      <c r="A128" s="71" t="s">
        <v>134</v>
      </c>
      <c r="B128" s="71" t="s">
        <v>535</v>
      </c>
      <c r="C128" s="7" t="s">
        <v>208</v>
      </c>
      <c r="D128" s="7">
        <v>0</v>
      </c>
      <c r="E128" s="7">
        <v>0</v>
      </c>
      <c r="F128" s="7">
        <v>86</v>
      </c>
      <c r="G128" s="7">
        <v>0</v>
      </c>
      <c r="H128" s="7">
        <v>0</v>
      </c>
      <c r="I128" s="60">
        <v>0</v>
      </c>
      <c r="J128" s="60">
        <v>86</v>
      </c>
      <c r="K128" s="60">
        <v>86</v>
      </c>
      <c r="L128" s="59">
        <v>29</v>
      </c>
    </row>
    <row r="129" spans="1:12" x14ac:dyDescent="0.2">
      <c r="A129" s="71" t="s">
        <v>646</v>
      </c>
      <c r="B129" s="71" t="s">
        <v>647</v>
      </c>
      <c r="C129" s="7" t="s">
        <v>35</v>
      </c>
      <c r="D129" s="7">
        <v>84</v>
      </c>
      <c r="E129" s="7">
        <v>0</v>
      </c>
      <c r="F129" s="7">
        <v>0</v>
      </c>
      <c r="G129" s="7">
        <v>0</v>
      </c>
      <c r="H129" s="7">
        <v>0</v>
      </c>
      <c r="I129" s="60">
        <v>0</v>
      </c>
      <c r="J129" s="60">
        <v>84</v>
      </c>
      <c r="K129" s="60">
        <v>84</v>
      </c>
      <c r="L129" s="59">
        <v>30</v>
      </c>
    </row>
    <row r="130" spans="1:12" x14ac:dyDescent="0.2">
      <c r="A130" s="71" t="s">
        <v>525</v>
      </c>
      <c r="B130" s="71" t="s">
        <v>526</v>
      </c>
      <c r="C130" s="7" t="s">
        <v>118</v>
      </c>
      <c r="D130" s="7">
        <v>80</v>
      </c>
      <c r="E130" s="7">
        <v>0</v>
      </c>
      <c r="F130" s="7">
        <v>0</v>
      </c>
      <c r="G130" s="7">
        <v>0</v>
      </c>
      <c r="H130" s="7">
        <v>0</v>
      </c>
      <c r="I130" s="60">
        <v>0</v>
      </c>
      <c r="J130" s="60">
        <v>80</v>
      </c>
      <c r="K130" s="60">
        <v>80</v>
      </c>
      <c r="L130" s="59">
        <v>31</v>
      </c>
    </row>
    <row r="131" spans="1:12" x14ac:dyDescent="0.2">
      <c r="A131" s="71" t="s">
        <v>476</v>
      </c>
      <c r="B131" s="71" t="s">
        <v>547</v>
      </c>
      <c r="C131" s="7" t="s">
        <v>97</v>
      </c>
      <c r="D131" s="7">
        <v>79</v>
      </c>
      <c r="E131" s="7">
        <v>0</v>
      </c>
      <c r="F131" s="7">
        <v>0</v>
      </c>
      <c r="G131" s="7">
        <v>0</v>
      </c>
      <c r="H131" s="7">
        <v>0</v>
      </c>
      <c r="I131" s="60">
        <v>0</v>
      </c>
      <c r="J131" s="60">
        <v>79</v>
      </c>
      <c r="K131" s="60">
        <v>79</v>
      </c>
      <c r="L131" s="59">
        <v>32</v>
      </c>
    </row>
    <row r="132" spans="1:12" x14ac:dyDescent="0.2">
      <c r="A132" s="71" t="s">
        <v>546</v>
      </c>
      <c r="B132" s="71" t="s">
        <v>211</v>
      </c>
      <c r="C132" s="7" t="s">
        <v>21</v>
      </c>
      <c r="D132" s="7">
        <v>78</v>
      </c>
      <c r="E132" s="7">
        <v>0</v>
      </c>
      <c r="F132" s="7">
        <v>0</v>
      </c>
      <c r="G132" s="7">
        <v>0</v>
      </c>
      <c r="H132" s="7">
        <v>0</v>
      </c>
      <c r="I132" s="60">
        <v>0</v>
      </c>
      <c r="J132" s="60">
        <v>78</v>
      </c>
      <c r="K132" s="60">
        <v>78</v>
      </c>
      <c r="L132" s="59">
        <v>33</v>
      </c>
    </row>
    <row r="133" spans="1:12" x14ac:dyDescent="0.2">
      <c r="A133" s="71" t="s">
        <v>536</v>
      </c>
      <c r="B133" s="71" t="s">
        <v>281</v>
      </c>
      <c r="C133" s="7" t="s">
        <v>104</v>
      </c>
      <c r="D133" s="7">
        <v>76</v>
      </c>
      <c r="E133" s="7">
        <v>0</v>
      </c>
      <c r="F133" s="7">
        <v>0</v>
      </c>
      <c r="G133" s="7">
        <v>0</v>
      </c>
      <c r="H133" s="7">
        <v>0</v>
      </c>
      <c r="I133" s="60">
        <v>0</v>
      </c>
      <c r="J133" s="60">
        <v>76</v>
      </c>
      <c r="K133" s="60">
        <v>76</v>
      </c>
      <c r="L133" s="59">
        <v>34</v>
      </c>
    </row>
    <row r="134" spans="1:12" x14ac:dyDescent="0.2">
      <c r="A134" s="71" t="s">
        <v>537</v>
      </c>
      <c r="B134" s="71" t="s">
        <v>538</v>
      </c>
      <c r="C134" s="7" t="s">
        <v>126</v>
      </c>
      <c r="D134" s="7">
        <v>75</v>
      </c>
      <c r="E134" s="7">
        <v>0</v>
      </c>
      <c r="F134" s="7">
        <v>0</v>
      </c>
      <c r="G134" s="7">
        <v>0</v>
      </c>
      <c r="H134" s="7">
        <v>0</v>
      </c>
      <c r="I134" s="60">
        <v>0</v>
      </c>
      <c r="J134" s="60">
        <v>75</v>
      </c>
      <c r="K134" s="60">
        <v>75</v>
      </c>
      <c r="L134" s="59">
        <v>35</v>
      </c>
    </row>
    <row r="135" spans="1:12" x14ac:dyDescent="0.2">
      <c r="A135" s="72"/>
      <c r="B135" s="72"/>
      <c r="C135" s="11"/>
      <c r="D135" s="11"/>
      <c r="E135" s="11"/>
      <c r="F135" s="11"/>
      <c r="G135" s="11"/>
      <c r="H135" s="62"/>
      <c r="I135" s="62"/>
      <c r="J135" s="62"/>
    </row>
    <row r="136" spans="1:12" x14ac:dyDescent="0.2">
      <c r="A136" s="61"/>
      <c r="B136" s="61"/>
      <c r="C136" s="61"/>
    </row>
    <row r="137" spans="1:12" ht="15" customHeight="1" x14ac:dyDescent="0.2">
      <c r="A137" s="57" t="s">
        <v>89</v>
      </c>
      <c r="B137" s="57"/>
      <c r="C137" s="57"/>
      <c r="D137" s="58" t="s">
        <v>83</v>
      </c>
      <c r="E137" s="58" t="s">
        <v>96</v>
      </c>
      <c r="F137" s="58" t="s">
        <v>11</v>
      </c>
      <c r="G137" s="58" t="s">
        <v>107</v>
      </c>
      <c r="H137" s="82" t="s">
        <v>10</v>
      </c>
      <c r="I137" s="58" t="s">
        <v>115</v>
      </c>
      <c r="J137" s="58" t="s">
        <v>63</v>
      </c>
      <c r="K137" s="87" t="s">
        <v>769</v>
      </c>
      <c r="L137" s="79" t="s">
        <v>95</v>
      </c>
    </row>
    <row r="138" spans="1:12" x14ac:dyDescent="0.2">
      <c r="A138" s="71" t="s">
        <v>560</v>
      </c>
      <c r="B138" s="71" t="s">
        <v>485</v>
      </c>
      <c r="C138" s="7" t="s">
        <v>43</v>
      </c>
      <c r="D138" s="7">
        <v>100</v>
      </c>
      <c r="E138" s="7">
        <v>0</v>
      </c>
      <c r="F138" s="7">
        <v>99</v>
      </c>
      <c r="G138" s="7">
        <v>99</v>
      </c>
      <c r="H138" s="7">
        <v>0</v>
      </c>
      <c r="I138" s="60">
        <v>100</v>
      </c>
      <c r="J138" s="60">
        <v>398</v>
      </c>
      <c r="K138" s="60">
        <v>299</v>
      </c>
      <c r="L138" s="59">
        <v>1</v>
      </c>
    </row>
    <row r="139" spans="1:12" x14ac:dyDescent="0.2">
      <c r="A139" s="71" t="s">
        <v>556</v>
      </c>
      <c r="B139" s="71" t="s">
        <v>458</v>
      </c>
      <c r="C139" s="7" t="s">
        <v>40</v>
      </c>
      <c r="D139" s="7">
        <v>98</v>
      </c>
      <c r="E139" s="7">
        <v>99</v>
      </c>
      <c r="F139" s="7">
        <v>98</v>
      </c>
      <c r="G139" s="7">
        <v>98</v>
      </c>
      <c r="H139" s="7">
        <v>0</v>
      </c>
      <c r="I139" s="60">
        <v>98</v>
      </c>
      <c r="J139" s="60">
        <v>491</v>
      </c>
      <c r="K139" s="60">
        <v>295</v>
      </c>
      <c r="L139" s="59">
        <v>2</v>
      </c>
    </row>
    <row r="140" spans="1:12" x14ac:dyDescent="0.2">
      <c r="A140" s="71" t="s">
        <v>597</v>
      </c>
      <c r="B140" s="71" t="s">
        <v>457</v>
      </c>
      <c r="C140" s="7" t="s">
        <v>72</v>
      </c>
      <c r="D140" s="7">
        <v>99</v>
      </c>
      <c r="E140" s="7">
        <v>97</v>
      </c>
      <c r="F140" s="7">
        <v>95</v>
      </c>
      <c r="G140" s="7">
        <v>97</v>
      </c>
      <c r="H140" s="7">
        <v>0</v>
      </c>
      <c r="I140" s="60">
        <v>99</v>
      </c>
      <c r="J140" s="60">
        <v>487</v>
      </c>
      <c r="K140" s="60">
        <v>295</v>
      </c>
      <c r="L140" s="59">
        <v>3</v>
      </c>
    </row>
    <row r="141" spans="1:12" x14ac:dyDescent="0.2">
      <c r="A141" s="71" t="s">
        <v>296</v>
      </c>
      <c r="B141" s="71" t="s">
        <v>427</v>
      </c>
      <c r="C141" s="7" t="s">
        <v>40</v>
      </c>
      <c r="D141" s="7">
        <v>95</v>
      </c>
      <c r="E141" s="7">
        <v>98</v>
      </c>
      <c r="F141" s="7">
        <v>97</v>
      </c>
      <c r="G141" s="7">
        <v>96</v>
      </c>
      <c r="H141" s="7">
        <v>0</v>
      </c>
      <c r="I141" s="60">
        <v>0</v>
      </c>
      <c r="J141" s="60">
        <v>386</v>
      </c>
      <c r="K141" s="60">
        <v>291</v>
      </c>
      <c r="L141" s="59">
        <v>4</v>
      </c>
    </row>
    <row r="142" spans="1:12" x14ac:dyDescent="0.2">
      <c r="A142" s="71" t="s">
        <v>558</v>
      </c>
      <c r="B142" s="71" t="s">
        <v>281</v>
      </c>
      <c r="C142" s="7" t="s">
        <v>104</v>
      </c>
      <c r="D142" s="7">
        <v>92</v>
      </c>
      <c r="E142" s="7">
        <v>96</v>
      </c>
      <c r="F142" s="7">
        <v>94</v>
      </c>
      <c r="G142" s="7">
        <v>95</v>
      </c>
      <c r="H142" s="7">
        <v>0</v>
      </c>
      <c r="I142" s="60">
        <v>97</v>
      </c>
      <c r="J142" s="60">
        <v>474</v>
      </c>
      <c r="K142" s="60">
        <v>288</v>
      </c>
      <c r="L142" s="59">
        <v>5</v>
      </c>
    </row>
    <row r="143" spans="1:12" x14ac:dyDescent="0.2">
      <c r="A143" s="71" t="s">
        <v>510</v>
      </c>
      <c r="B143" s="71" t="s">
        <v>517</v>
      </c>
      <c r="C143" s="7" t="s">
        <v>19</v>
      </c>
      <c r="D143" s="7">
        <v>0</v>
      </c>
      <c r="E143" s="7">
        <v>0</v>
      </c>
      <c r="F143" s="7">
        <v>100</v>
      </c>
      <c r="G143" s="7">
        <v>100</v>
      </c>
      <c r="H143" s="7">
        <v>0</v>
      </c>
      <c r="I143" s="60">
        <v>0</v>
      </c>
      <c r="J143" s="60">
        <v>200</v>
      </c>
      <c r="K143" s="60">
        <v>200</v>
      </c>
      <c r="L143" s="59">
        <v>6</v>
      </c>
    </row>
    <row r="144" spans="1:12" x14ac:dyDescent="0.2">
      <c r="A144" s="71" t="s">
        <v>564</v>
      </c>
      <c r="B144" s="71" t="s">
        <v>292</v>
      </c>
      <c r="C144" s="7" t="s">
        <v>208</v>
      </c>
      <c r="D144" s="7">
        <v>0</v>
      </c>
      <c r="E144" s="7">
        <v>0</v>
      </c>
      <c r="F144" s="7">
        <v>93</v>
      </c>
      <c r="G144" s="7">
        <v>0</v>
      </c>
      <c r="H144" s="7">
        <v>0</v>
      </c>
      <c r="I144" s="60">
        <v>96</v>
      </c>
      <c r="J144" s="60">
        <v>189</v>
      </c>
      <c r="K144" s="60">
        <v>189</v>
      </c>
      <c r="L144" s="59">
        <v>7</v>
      </c>
    </row>
    <row r="145" spans="1:12" x14ac:dyDescent="0.2">
      <c r="A145" s="71" t="s">
        <v>551</v>
      </c>
      <c r="B145" s="71" t="s">
        <v>552</v>
      </c>
      <c r="C145" s="7" t="s">
        <v>23</v>
      </c>
      <c r="D145" s="7">
        <v>0</v>
      </c>
      <c r="E145" s="7">
        <v>100</v>
      </c>
      <c r="F145" s="7">
        <v>0</v>
      </c>
      <c r="G145" s="7">
        <v>0</v>
      </c>
      <c r="H145" s="7">
        <v>0</v>
      </c>
      <c r="I145" s="60">
        <v>0</v>
      </c>
      <c r="J145" s="60">
        <v>100</v>
      </c>
      <c r="K145" s="60">
        <v>100</v>
      </c>
      <c r="L145" s="59">
        <v>8</v>
      </c>
    </row>
    <row r="146" spans="1:12" ht="14.25" customHeight="1" x14ac:dyDescent="0.2">
      <c r="A146" s="71" t="s">
        <v>557</v>
      </c>
      <c r="B146" s="71" t="s">
        <v>471</v>
      </c>
      <c r="C146" s="7" t="s">
        <v>23</v>
      </c>
      <c r="D146" s="7">
        <v>97</v>
      </c>
      <c r="E146" s="7">
        <v>0</v>
      </c>
      <c r="F146" s="7">
        <v>0</v>
      </c>
      <c r="G146" s="7">
        <v>0</v>
      </c>
      <c r="H146" s="7">
        <v>0</v>
      </c>
      <c r="I146" s="60">
        <v>0</v>
      </c>
      <c r="J146" s="60">
        <v>97</v>
      </c>
      <c r="K146" s="60">
        <v>97</v>
      </c>
      <c r="L146" s="59">
        <v>9</v>
      </c>
    </row>
    <row r="147" spans="1:12" x14ac:dyDescent="0.2">
      <c r="A147" s="71" t="s">
        <v>601</v>
      </c>
      <c r="B147" s="71" t="s">
        <v>530</v>
      </c>
      <c r="C147" s="7" t="s">
        <v>104</v>
      </c>
      <c r="D147" s="7">
        <v>96</v>
      </c>
      <c r="E147" s="7">
        <v>0</v>
      </c>
      <c r="F147" s="7">
        <v>0</v>
      </c>
      <c r="G147" s="7">
        <v>0</v>
      </c>
      <c r="H147" s="7">
        <v>0</v>
      </c>
      <c r="I147" s="60">
        <v>0</v>
      </c>
      <c r="J147" s="60">
        <v>96</v>
      </c>
      <c r="K147" s="60">
        <v>96</v>
      </c>
      <c r="L147" s="59">
        <v>10</v>
      </c>
    </row>
    <row r="148" spans="1:12" x14ac:dyDescent="0.2">
      <c r="A148" s="71" t="s">
        <v>737</v>
      </c>
      <c r="B148" s="71" t="s">
        <v>452</v>
      </c>
      <c r="C148" s="7" t="s">
        <v>17</v>
      </c>
      <c r="D148" s="7">
        <v>0</v>
      </c>
      <c r="E148" s="7">
        <v>0</v>
      </c>
      <c r="F148" s="7">
        <v>96</v>
      </c>
      <c r="G148" s="7">
        <v>0</v>
      </c>
      <c r="H148" s="7">
        <v>0</v>
      </c>
      <c r="I148" s="60">
        <v>0</v>
      </c>
      <c r="J148" s="60">
        <v>96</v>
      </c>
      <c r="K148" s="60">
        <v>96</v>
      </c>
      <c r="L148" s="59">
        <v>10</v>
      </c>
    </row>
    <row r="149" spans="1:12" x14ac:dyDescent="0.2">
      <c r="A149" s="71" t="s">
        <v>635</v>
      </c>
      <c r="B149" s="71" t="s">
        <v>230</v>
      </c>
      <c r="C149" s="7" t="s">
        <v>27</v>
      </c>
      <c r="D149" s="7">
        <v>94</v>
      </c>
      <c r="E149" s="7">
        <v>0</v>
      </c>
      <c r="F149" s="7">
        <v>0</v>
      </c>
      <c r="G149" s="7">
        <v>0</v>
      </c>
      <c r="H149" s="7">
        <v>0</v>
      </c>
      <c r="I149" s="60">
        <v>0</v>
      </c>
      <c r="J149" s="60">
        <v>94</v>
      </c>
      <c r="K149" s="60">
        <v>94</v>
      </c>
      <c r="L149" s="59">
        <v>12</v>
      </c>
    </row>
    <row r="150" spans="1:12" x14ac:dyDescent="0.2">
      <c r="A150" s="71" t="s">
        <v>267</v>
      </c>
      <c r="B150" s="71" t="s">
        <v>645</v>
      </c>
      <c r="C150" s="7" t="s">
        <v>35</v>
      </c>
      <c r="D150" s="7">
        <v>93</v>
      </c>
      <c r="E150" s="7">
        <v>0</v>
      </c>
      <c r="F150" s="7">
        <v>0</v>
      </c>
      <c r="G150" s="7">
        <v>0</v>
      </c>
      <c r="H150" s="7">
        <v>0</v>
      </c>
      <c r="I150" s="60">
        <v>0</v>
      </c>
      <c r="J150" s="60">
        <v>93</v>
      </c>
      <c r="K150" s="60">
        <v>93</v>
      </c>
      <c r="L150" s="59">
        <v>13</v>
      </c>
    </row>
    <row r="151" spans="1:12" x14ac:dyDescent="0.2">
      <c r="A151" s="71" t="s">
        <v>563</v>
      </c>
      <c r="B151" s="71" t="s">
        <v>471</v>
      </c>
      <c r="C151" s="7" t="s">
        <v>72</v>
      </c>
      <c r="D151" s="7">
        <v>91</v>
      </c>
      <c r="E151" s="7">
        <v>0</v>
      </c>
      <c r="F151" s="7">
        <v>0</v>
      </c>
      <c r="G151" s="7">
        <v>0</v>
      </c>
      <c r="H151" s="7">
        <v>0</v>
      </c>
      <c r="I151" s="60">
        <v>0</v>
      </c>
      <c r="J151" s="60">
        <v>91</v>
      </c>
      <c r="K151" s="60">
        <v>91</v>
      </c>
      <c r="L151" s="59">
        <v>14</v>
      </c>
    </row>
    <row r="152" spans="1:12" x14ac:dyDescent="0.2">
      <c r="A152" s="71" t="s">
        <v>554</v>
      </c>
      <c r="B152" s="71" t="s">
        <v>555</v>
      </c>
      <c r="C152" s="7" t="s">
        <v>27</v>
      </c>
      <c r="D152" s="7">
        <v>90</v>
      </c>
      <c r="E152" s="7">
        <v>0</v>
      </c>
      <c r="F152" s="7">
        <v>0</v>
      </c>
      <c r="G152" s="7">
        <v>0</v>
      </c>
      <c r="H152" s="7">
        <v>0</v>
      </c>
      <c r="I152" s="60">
        <v>0</v>
      </c>
      <c r="J152" s="60">
        <v>90</v>
      </c>
      <c r="K152" s="60">
        <v>90</v>
      </c>
      <c r="L152" s="59">
        <v>15</v>
      </c>
    </row>
    <row r="153" spans="1:12" x14ac:dyDescent="0.2">
      <c r="A153" s="72"/>
      <c r="B153" s="72"/>
      <c r="C153" s="11"/>
      <c r="D153" s="11"/>
      <c r="E153" s="11"/>
      <c r="F153" s="11"/>
      <c r="G153" s="11"/>
      <c r="H153" s="63"/>
      <c r="I153" s="62"/>
      <c r="J153" s="62"/>
    </row>
    <row r="154" spans="1:12" x14ac:dyDescent="0.2">
      <c r="A154" s="61"/>
      <c r="B154" s="61"/>
      <c r="C154" s="61"/>
      <c r="D154" s="62"/>
    </row>
    <row r="155" spans="1:12" ht="15" customHeight="1" x14ac:dyDescent="0.2">
      <c r="A155" s="57" t="s">
        <v>108</v>
      </c>
      <c r="B155" s="57"/>
      <c r="C155" s="57"/>
      <c r="D155" s="58" t="s">
        <v>83</v>
      </c>
      <c r="E155" s="58" t="s">
        <v>96</v>
      </c>
      <c r="F155" s="58" t="s">
        <v>11</v>
      </c>
      <c r="G155" s="58" t="s">
        <v>107</v>
      </c>
      <c r="H155" s="82" t="s">
        <v>10</v>
      </c>
      <c r="I155" s="58" t="s">
        <v>115</v>
      </c>
      <c r="J155" s="58" t="s">
        <v>63</v>
      </c>
      <c r="K155" s="87" t="s">
        <v>769</v>
      </c>
      <c r="L155" s="79" t="s">
        <v>95</v>
      </c>
    </row>
    <row r="156" spans="1:12" x14ac:dyDescent="0.2">
      <c r="A156" s="71" t="s">
        <v>572</v>
      </c>
      <c r="B156" s="71" t="s">
        <v>573</v>
      </c>
      <c r="C156" s="7" t="s">
        <v>28</v>
      </c>
      <c r="D156" s="7">
        <v>100</v>
      </c>
      <c r="E156" s="7">
        <v>100</v>
      </c>
      <c r="F156" s="7">
        <v>0</v>
      </c>
      <c r="G156" s="7">
        <v>100</v>
      </c>
      <c r="H156" s="7">
        <v>0</v>
      </c>
      <c r="I156" s="60">
        <v>99</v>
      </c>
      <c r="J156" s="60">
        <v>399</v>
      </c>
      <c r="K156" s="60">
        <v>300</v>
      </c>
      <c r="L156" s="59">
        <v>1</v>
      </c>
    </row>
    <row r="157" spans="1:12" x14ac:dyDescent="0.2">
      <c r="A157" s="71" t="s">
        <v>580</v>
      </c>
      <c r="B157" s="71" t="s">
        <v>472</v>
      </c>
      <c r="C157" s="7" t="s">
        <v>43</v>
      </c>
      <c r="D157" s="7">
        <v>98</v>
      </c>
      <c r="E157" s="7">
        <v>0</v>
      </c>
      <c r="F157" s="7">
        <v>99</v>
      </c>
      <c r="G157" s="7">
        <v>99</v>
      </c>
      <c r="H157" s="7">
        <v>0</v>
      </c>
      <c r="I157" s="60">
        <v>97</v>
      </c>
      <c r="J157" s="60">
        <v>393</v>
      </c>
      <c r="K157" s="60">
        <v>296</v>
      </c>
      <c r="L157" s="59">
        <v>2</v>
      </c>
    </row>
    <row r="158" spans="1:12" x14ac:dyDescent="0.2">
      <c r="A158" s="71" t="s">
        <v>576</v>
      </c>
      <c r="B158" s="71" t="s">
        <v>553</v>
      </c>
      <c r="C158" s="7" t="s">
        <v>33</v>
      </c>
      <c r="D158" s="7">
        <v>0</v>
      </c>
      <c r="E158" s="7">
        <v>97</v>
      </c>
      <c r="F158" s="7">
        <v>96</v>
      </c>
      <c r="G158" s="7">
        <v>98</v>
      </c>
      <c r="H158" s="7">
        <v>0</v>
      </c>
      <c r="I158" s="60">
        <v>95</v>
      </c>
      <c r="J158" s="60">
        <v>386</v>
      </c>
      <c r="K158" s="60">
        <v>291</v>
      </c>
      <c r="L158" s="59">
        <v>3</v>
      </c>
    </row>
    <row r="159" spans="1:12" x14ac:dyDescent="0.2">
      <c r="A159" s="71" t="s">
        <v>568</v>
      </c>
      <c r="B159" s="71" t="s">
        <v>519</v>
      </c>
      <c r="C159" s="7" t="s">
        <v>17</v>
      </c>
      <c r="D159" s="7">
        <v>96</v>
      </c>
      <c r="E159" s="7">
        <v>0</v>
      </c>
      <c r="F159" s="7">
        <v>0</v>
      </c>
      <c r="G159" s="7">
        <v>96</v>
      </c>
      <c r="H159" s="7">
        <v>0</v>
      </c>
      <c r="I159" s="60">
        <v>96</v>
      </c>
      <c r="J159" s="60">
        <v>288</v>
      </c>
      <c r="K159" s="60">
        <v>288</v>
      </c>
      <c r="L159" s="59">
        <v>4</v>
      </c>
    </row>
    <row r="160" spans="1:12" x14ac:dyDescent="0.2">
      <c r="A160" s="71" t="s">
        <v>212</v>
      </c>
      <c r="B160" s="71" t="s">
        <v>489</v>
      </c>
      <c r="C160" s="7" t="s">
        <v>104</v>
      </c>
      <c r="D160" s="7">
        <v>97</v>
      </c>
      <c r="E160" s="7">
        <v>96</v>
      </c>
      <c r="F160" s="7">
        <v>94</v>
      </c>
      <c r="G160" s="7">
        <v>95</v>
      </c>
      <c r="H160" s="7">
        <v>0</v>
      </c>
      <c r="I160" s="60">
        <v>94</v>
      </c>
      <c r="J160" s="60">
        <v>476</v>
      </c>
      <c r="K160" s="60">
        <v>288</v>
      </c>
      <c r="L160" s="59">
        <v>4</v>
      </c>
    </row>
    <row r="161" spans="1:12" x14ac:dyDescent="0.2">
      <c r="A161" s="71" t="s">
        <v>654</v>
      </c>
      <c r="B161" s="71" t="s">
        <v>393</v>
      </c>
      <c r="C161" s="7" t="s">
        <v>40</v>
      </c>
      <c r="D161" s="7">
        <v>95</v>
      </c>
      <c r="E161" s="7">
        <v>0</v>
      </c>
      <c r="F161" s="7">
        <v>95</v>
      </c>
      <c r="G161" s="7">
        <v>97</v>
      </c>
      <c r="H161" s="7">
        <v>0</v>
      </c>
      <c r="I161" s="60">
        <v>0</v>
      </c>
      <c r="J161" s="60">
        <v>287</v>
      </c>
      <c r="K161" s="60">
        <v>287</v>
      </c>
      <c r="L161" s="59">
        <v>6</v>
      </c>
    </row>
    <row r="162" spans="1:12" x14ac:dyDescent="0.2">
      <c r="A162" s="71" t="s">
        <v>574</v>
      </c>
      <c r="B162" s="71" t="s">
        <v>527</v>
      </c>
      <c r="C162" s="7" t="s">
        <v>97</v>
      </c>
      <c r="D162" s="7">
        <v>94</v>
      </c>
      <c r="E162" s="7">
        <v>95</v>
      </c>
      <c r="F162" s="7">
        <v>93</v>
      </c>
      <c r="G162" s="7">
        <v>0</v>
      </c>
      <c r="H162" s="7">
        <v>0</v>
      </c>
      <c r="I162" s="60">
        <v>93</v>
      </c>
      <c r="J162" s="60">
        <v>375</v>
      </c>
      <c r="K162" s="60">
        <v>282</v>
      </c>
      <c r="L162" s="59">
        <v>7</v>
      </c>
    </row>
    <row r="163" spans="1:12" x14ac:dyDescent="0.2">
      <c r="A163" s="71" t="s">
        <v>421</v>
      </c>
      <c r="B163" s="71" t="s">
        <v>566</v>
      </c>
      <c r="C163" s="7" t="s">
        <v>97</v>
      </c>
      <c r="D163" s="7">
        <v>93</v>
      </c>
      <c r="E163" s="7">
        <v>94</v>
      </c>
      <c r="F163" s="7">
        <v>90</v>
      </c>
      <c r="G163" s="7">
        <v>94</v>
      </c>
      <c r="H163" s="7">
        <v>0</v>
      </c>
      <c r="I163" s="60">
        <v>91</v>
      </c>
      <c r="J163" s="60">
        <v>462</v>
      </c>
      <c r="K163" s="60">
        <v>281</v>
      </c>
      <c r="L163" s="59">
        <v>8</v>
      </c>
    </row>
    <row r="164" spans="1:12" x14ac:dyDescent="0.2">
      <c r="A164" s="71" t="s">
        <v>569</v>
      </c>
      <c r="B164" s="71" t="s">
        <v>570</v>
      </c>
      <c r="C164" s="7" t="s">
        <v>104</v>
      </c>
      <c r="D164" s="7">
        <v>92</v>
      </c>
      <c r="E164" s="7">
        <v>0</v>
      </c>
      <c r="F164" s="7">
        <v>91</v>
      </c>
      <c r="G164" s="7">
        <v>93</v>
      </c>
      <c r="H164" s="7">
        <v>0</v>
      </c>
      <c r="I164" s="60">
        <v>92</v>
      </c>
      <c r="J164" s="60">
        <v>368</v>
      </c>
      <c r="K164" s="60">
        <v>277</v>
      </c>
      <c r="L164" s="59">
        <v>9</v>
      </c>
    </row>
    <row r="165" spans="1:12" x14ac:dyDescent="0.2">
      <c r="A165" s="71" t="s">
        <v>744</v>
      </c>
      <c r="B165" s="71" t="s">
        <v>177</v>
      </c>
      <c r="C165" s="7" t="s">
        <v>40</v>
      </c>
      <c r="D165" s="7">
        <v>0</v>
      </c>
      <c r="E165" s="7">
        <v>0</v>
      </c>
      <c r="F165" s="7">
        <v>100</v>
      </c>
      <c r="G165" s="7">
        <v>0</v>
      </c>
      <c r="H165" s="7">
        <v>0</v>
      </c>
      <c r="I165" s="60">
        <v>100</v>
      </c>
      <c r="J165" s="60">
        <v>200</v>
      </c>
      <c r="K165" s="60">
        <v>200</v>
      </c>
      <c r="L165" s="59">
        <v>10</v>
      </c>
    </row>
    <row r="166" spans="1:12" x14ac:dyDescent="0.2">
      <c r="A166" s="71" t="s">
        <v>709</v>
      </c>
      <c r="B166" s="71" t="s">
        <v>471</v>
      </c>
      <c r="C166" s="7" t="s">
        <v>40</v>
      </c>
      <c r="D166" s="7">
        <v>0</v>
      </c>
      <c r="E166" s="7">
        <v>99</v>
      </c>
      <c r="F166" s="7">
        <v>98</v>
      </c>
      <c r="G166" s="7">
        <v>0</v>
      </c>
      <c r="H166" s="7">
        <v>0</v>
      </c>
      <c r="I166" s="60">
        <v>0</v>
      </c>
      <c r="J166" s="60">
        <v>197</v>
      </c>
      <c r="K166" s="60">
        <v>197</v>
      </c>
      <c r="L166" s="59">
        <v>11</v>
      </c>
    </row>
    <row r="167" spans="1:12" x14ac:dyDescent="0.2">
      <c r="A167" s="71" t="s">
        <v>567</v>
      </c>
      <c r="B167" s="71" t="s">
        <v>509</v>
      </c>
      <c r="C167" s="7" t="s">
        <v>210</v>
      </c>
      <c r="D167" s="7">
        <v>99</v>
      </c>
      <c r="E167" s="7">
        <v>0</v>
      </c>
      <c r="F167" s="7">
        <v>0</v>
      </c>
      <c r="G167" s="7">
        <v>0</v>
      </c>
      <c r="H167" s="7">
        <v>0</v>
      </c>
      <c r="I167" s="60">
        <v>0</v>
      </c>
      <c r="J167" s="60">
        <v>99</v>
      </c>
      <c r="K167" s="60">
        <v>99</v>
      </c>
      <c r="L167" s="59">
        <v>12</v>
      </c>
    </row>
    <row r="168" spans="1:12" x14ac:dyDescent="0.2">
      <c r="A168" s="71" t="s">
        <v>571</v>
      </c>
      <c r="B168" s="71" t="s">
        <v>162</v>
      </c>
      <c r="C168" s="7" t="s">
        <v>27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60">
        <v>98</v>
      </c>
      <c r="J168" s="60">
        <v>98</v>
      </c>
      <c r="K168" s="60">
        <v>98</v>
      </c>
      <c r="L168" s="59">
        <v>13</v>
      </c>
    </row>
    <row r="169" spans="1:12" x14ac:dyDescent="0.2">
      <c r="A169" s="71" t="s">
        <v>705</v>
      </c>
      <c r="B169" s="71" t="s">
        <v>489</v>
      </c>
      <c r="C169" s="7" t="s">
        <v>103</v>
      </c>
      <c r="D169" s="7">
        <v>0</v>
      </c>
      <c r="E169" s="7">
        <v>98</v>
      </c>
      <c r="F169" s="7">
        <v>0</v>
      </c>
      <c r="G169" s="7">
        <v>0</v>
      </c>
      <c r="H169" s="7">
        <v>0</v>
      </c>
      <c r="I169" s="60">
        <v>0</v>
      </c>
      <c r="J169" s="60">
        <v>98</v>
      </c>
      <c r="K169" s="60">
        <v>98</v>
      </c>
      <c r="L169" s="59">
        <v>13</v>
      </c>
    </row>
    <row r="170" spans="1:12" x14ac:dyDescent="0.2">
      <c r="A170" s="71" t="s">
        <v>414</v>
      </c>
      <c r="B170" s="71" t="s">
        <v>448</v>
      </c>
      <c r="C170" s="7" t="s">
        <v>17</v>
      </c>
      <c r="D170" s="7">
        <v>0</v>
      </c>
      <c r="E170" s="7">
        <v>0</v>
      </c>
      <c r="F170" s="7">
        <v>97</v>
      </c>
      <c r="G170" s="7">
        <v>0</v>
      </c>
      <c r="H170" s="7">
        <v>0</v>
      </c>
      <c r="I170" s="60">
        <v>0</v>
      </c>
      <c r="J170" s="60">
        <v>97</v>
      </c>
      <c r="K170" s="60">
        <v>97</v>
      </c>
      <c r="L170" s="59">
        <v>15</v>
      </c>
    </row>
    <row r="171" spans="1:12" x14ac:dyDescent="0.2">
      <c r="A171" s="71" t="s">
        <v>575</v>
      </c>
      <c r="B171" s="71" t="s">
        <v>490</v>
      </c>
      <c r="C171" s="7" t="s">
        <v>97</v>
      </c>
      <c r="D171" s="7">
        <v>0</v>
      </c>
      <c r="E171" s="7">
        <v>0</v>
      </c>
      <c r="F171" s="7">
        <v>92</v>
      </c>
      <c r="G171" s="7">
        <v>0</v>
      </c>
      <c r="H171" s="7">
        <v>0</v>
      </c>
      <c r="I171" s="60">
        <v>0</v>
      </c>
      <c r="J171" s="60">
        <v>92</v>
      </c>
      <c r="K171" s="60">
        <v>92</v>
      </c>
      <c r="L171" s="59">
        <v>16</v>
      </c>
    </row>
    <row r="172" spans="1:12" x14ac:dyDescent="0.2">
      <c r="A172" s="59" t="s">
        <v>577</v>
      </c>
      <c r="B172" s="59" t="s">
        <v>578</v>
      </c>
      <c r="C172" s="59" t="s">
        <v>97</v>
      </c>
      <c r="D172" s="104">
        <v>91</v>
      </c>
      <c r="E172" s="104">
        <v>0</v>
      </c>
      <c r="F172" s="104">
        <v>0</v>
      </c>
      <c r="G172" s="104">
        <v>0</v>
      </c>
      <c r="H172" s="104">
        <v>0</v>
      </c>
      <c r="I172" s="104">
        <v>0</v>
      </c>
      <c r="J172" s="104">
        <v>91</v>
      </c>
      <c r="K172" s="104">
        <v>91</v>
      </c>
      <c r="L172" s="104">
        <v>17</v>
      </c>
    </row>
    <row r="175" spans="1:12" x14ac:dyDescent="0.2">
      <c r="A175" s="57" t="s">
        <v>123</v>
      </c>
      <c r="B175" s="57"/>
      <c r="C175" s="57"/>
      <c r="D175" s="58" t="s">
        <v>83</v>
      </c>
      <c r="E175" s="58" t="s">
        <v>96</v>
      </c>
      <c r="F175" s="58" t="s">
        <v>11</v>
      </c>
      <c r="G175" s="58" t="s">
        <v>107</v>
      </c>
      <c r="H175" s="82" t="s">
        <v>10</v>
      </c>
      <c r="I175" s="58" t="s">
        <v>115</v>
      </c>
      <c r="J175" s="58" t="s">
        <v>63</v>
      </c>
      <c r="K175" s="87" t="s">
        <v>769</v>
      </c>
      <c r="L175" s="79" t="s">
        <v>95</v>
      </c>
    </row>
    <row r="176" spans="1:12" x14ac:dyDescent="0.2">
      <c r="A176" s="71" t="s">
        <v>582</v>
      </c>
      <c r="B176" s="71" t="s">
        <v>583</v>
      </c>
      <c r="C176" s="7" t="s">
        <v>118</v>
      </c>
      <c r="D176" s="7">
        <v>100</v>
      </c>
      <c r="E176" s="7">
        <v>0</v>
      </c>
      <c r="F176" s="7">
        <v>100</v>
      </c>
      <c r="G176" s="7">
        <v>100</v>
      </c>
      <c r="H176" s="7">
        <v>0</v>
      </c>
      <c r="I176" s="60">
        <v>0</v>
      </c>
      <c r="J176" s="60">
        <v>300</v>
      </c>
      <c r="K176" s="60">
        <v>300</v>
      </c>
      <c r="L176" s="59">
        <v>1</v>
      </c>
    </row>
    <row r="177" spans="1:12" x14ac:dyDescent="0.2">
      <c r="A177" s="71" t="s">
        <v>213</v>
      </c>
      <c r="B177" s="71" t="s">
        <v>581</v>
      </c>
      <c r="C177" s="7" t="s">
        <v>41</v>
      </c>
      <c r="D177" s="7">
        <v>0</v>
      </c>
      <c r="E177" s="7">
        <v>100</v>
      </c>
      <c r="F177" s="7">
        <v>99</v>
      </c>
      <c r="G177" s="7">
        <v>99</v>
      </c>
      <c r="H177" s="7">
        <v>0</v>
      </c>
      <c r="I177" s="60">
        <v>100</v>
      </c>
      <c r="J177" s="60">
        <v>398</v>
      </c>
      <c r="K177" s="60">
        <v>299</v>
      </c>
      <c r="L177" s="59">
        <v>2</v>
      </c>
    </row>
    <row r="178" spans="1:12" x14ac:dyDescent="0.2">
      <c r="A178" s="71" t="s">
        <v>514</v>
      </c>
      <c r="B178" s="71" t="s">
        <v>596</v>
      </c>
      <c r="C178" s="7" t="s">
        <v>118</v>
      </c>
      <c r="D178" s="7">
        <v>98</v>
      </c>
      <c r="E178" s="7">
        <v>98</v>
      </c>
      <c r="F178" s="7">
        <v>96</v>
      </c>
      <c r="G178" s="7">
        <v>0</v>
      </c>
      <c r="H178" s="7">
        <v>0</v>
      </c>
      <c r="I178" s="60">
        <v>0</v>
      </c>
      <c r="J178" s="60">
        <v>292</v>
      </c>
      <c r="K178" s="60">
        <v>292</v>
      </c>
      <c r="L178" s="59">
        <v>3</v>
      </c>
    </row>
    <row r="179" spans="1:12" x14ac:dyDescent="0.2">
      <c r="A179" s="71" t="s">
        <v>630</v>
      </c>
      <c r="B179" s="71" t="s">
        <v>631</v>
      </c>
      <c r="C179" s="7" t="s">
        <v>23</v>
      </c>
      <c r="D179" s="7">
        <v>95</v>
      </c>
      <c r="E179" s="7">
        <v>0</v>
      </c>
      <c r="F179" s="7">
        <v>97</v>
      </c>
      <c r="G179" s="7">
        <v>0</v>
      </c>
      <c r="H179" s="7">
        <v>0</v>
      </c>
      <c r="I179" s="60">
        <v>99</v>
      </c>
      <c r="J179" s="60">
        <v>291</v>
      </c>
      <c r="K179" s="60">
        <v>291</v>
      </c>
      <c r="L179" s="59">
        <v>4</v>
      </c>
    </row>
    <row r="180" spans="1:12" x14ac:dyDescent="0.2">
      <c r="A180" s="71" t="s">
        <v>584</v>
      </c>
      <c r="B180" s="71" t="s">
        <v>519</v>
      </c>
      <c r="C180" s="7" t="s">
        <v>97</v>
      </c>
      <c r="D180" s="7">
        <v>94</v>
      </c>
      <c r="E180" s="7">
        <v>96</v>
      </c>
      <c r="F180" s="7">
        <v>95</v>
      </c>
      <c r="G180" s="7">
        <v>0</v>
      </c>
      <c r="H180" s="7">
        <v>0</v>
      </c>
      <c r="I180" s="60">
        <v>98</v>
      </c>
      <c r="J180" s="60">
        <v>383</v>
      </c>
      <c r="K180" s="60">
        <v>289</v>
      </c>
      <c r="L180" s="59">
        <v>5</v>
      </c>
    </row>
    <row r="181" spans="1:12" x14ac:dyDescent="0.2">
      <c r="A181" s="71" t="s">
        <v>204</v>
      </c>
      <c r="B181" s="71" t="s">
        <v>452</v>
      </c>
      <c r="C181" s="7" t="s">
        <v>17</v>
      </c>
      <c r="D181" s="7">
        <v>0</v>
      </c>
      <c r="E181" s="7">
        <v>0</v>
      </c>
      <c r="F181" s="7">
        <v>98</v>
      </c>
      <c r="G181" s="7">
        <v>98</v>
      </c>
      <c r="H181" s="7">
        <v>0</v>
      </c>
      <c r="I181" s="60">
        <v>0</v>
      </c>
      <c r="J181" s="60">
        <v>196</v>
      </c>
      <c r="K181" s="60">
        <v>196</v>
      </c>
      <c r="L181" s="59">
        <v>6</v>
      </c>
    </row>
    <row r="182" spans="1:12" x14ac:dyDescent="0.2">
      <c r="A182" s="71" t="s">
        <v>590</v>
      </c>
      <c r="B182" s="71" t="s">
        <v>591</v>
      </c>
      <c r="C182" s="7" t="s">
        <v>23</v>
      </c>
      <c r="D182" s="7">
        <v>97</v>
      </c>
      <c r="E182" s="7">
        <v>97</v>
      </c>
      <c r="F182" s="7">
        <v>0</v>
      </c>
      <c r="G182" s="7">
        <v>0</v>
      </c>
      <c r="H182" s="7">
        <v>0</v>
      </c>
      <c r="I182" s="60">
        <v>0</v>
      </c>
      <c r="J182" s="60">
        <v>194</v>
      </c>
      <c r="K182" s="60">
        <v>194</v>
      </c>
      <c r="L182" s="59">
        <v>7</v>
      </c>
    </row>
    <row r="183" spans="1:12" x14ac:dyDescent="0.2">
      <c r="A183" s="71" t="s">
        <v>550</v>
      </c>
      <c r="B183" s="71" t="s">
        <v>180</v>
      </c>
      <c r="C183" s="7" t="s">
        <v>44</v>
      </c>
      <c r="D183" s="7">
        <v>0</v>
      </c>
      <c r="E183" s="7">
        <v>0</v>
      </c>
      <c r="F183" s="7">
        <v>94</v>
      </c>
      <c r="G183" s="7">
        <v>97</v>
      </c>
      <c r="H183" s="7">
        <v>0</v>
      </c>
      <c r="I183" s="60">
        <v>0</v>
      </c>
      <c r="J183" s="60">
        <v>191</v>
      </c>
      <c r="K183" s="60">
        <v>191</v>
      </c>
      <c r="L183" s="59">
        <v>8</v>
      </c>
    </row>
    <row r="184" spans="1:12" x14ac:dyDescent="0.2">
      <c r="A184" s="71" t="s">
        <v>594</v>
      </c>
      <c r="B184" s="71" t="s">
        <v>595</v>
      </c>
      <c r="C184" s="7" t="s">
        <v>208</v>
      </c>
      <c r="D184" s="7">
        <v>0</v>
      </c>
      <c r="E184" s="7">
        <v>0</v>
      </c>
      <c r="F184" s="7">
        <v>92</v>
      </c>
      <c r="G184" s="7">
        <v>0</v>
      </c>
      <c r="H184" s="7">
        <v>0</v>
      </c>
      <c r="I184" s="60">
        <v>97</v>
      </c>
      <c r="J184" s="60">
        <v>189</v>
      </c>
      <c r="K184" s="60">
        <v>189</v>
      </c>
      <c r="L184" s="59">
        <v>9</v>
      </c>
    </row>
    <row r="185" spans="1:12" x14ac:dyDescent="0.2">
      <c r="A185" s="71" t="s">
        <v>586</v>
      </c>
      <c r="B185" s="71" t="s">
        <v>587</v>
      </c>
      <c r="C185" s="7" t="s">
        <v>44</v>
      </c>
      <c r="D185" s="7">
        <v>93</v>
      </c>
      <c r="E185" s="7">
        <v>95</v>
      </c>
      <c r="F185" s="7">
        <v>0</v>
      </c>
      <c r="G185" s="7">
        <v>0</v>
      </c>
      <c r="H185" s="7">
        <v>0</v>
      </c>
      <c r="I185" s="60">
        <v>0</v>
      </c>
      <c r="J185" s="60">
        <v>188</v>
      </c>
      <c r="K185" s="60">
        <v>188</v>
      </c>
      <c r="L185" s="59">
        <v>10</v>
      </c>
    </row>
    <row r="186" spans="1:12" x14ac:dyDescent="0.2">
      <c r="A186" s="71" t="s">
        <v>636</v>
      </c>
      <c r="B186" s="71" t="s">
        <v>437</v>
      </c>
      <c r="C186" s="7" t="s">
        <v>17</v>
      </c>
      <c r="D186" s="7">
        <v>99</v>
      </c>
      <c r="E186" s="7">
        <v>0</v>
      </c>
      <c r="F186" s="7">
        <v>0</v>
      </c>
      <c r="G186" s="7">
        <v>0</v>
      </c>
      <c r="H186" s="7">
        <v>0</v>
      </c>
      <c r="I186" s="60">
        <v>0</v>
      </c>
      <c r="J186" s="60">
        <v>99</v>
      </c>
      <c r="K186" s="60">
        <v>99</v>
      </c>
      <c r="L186" s="59">
        <v>11</v>
      </c>
    </row>
    <row r="187" spans="1:12" x14ac:dyDescent="0.2">
      <c r="A187" s="71" t="s">
        <v>585</v>
      </c>
      <c r="B187" s="71" t="s">
        <v>562</v>
      </c>
      <c r="C187" s="7" t="s">
        <v>104</v>
      </c>
      <c r="D187" s="7">
        <v>0</v>
      </c>
      <c r="E187" s="7">
        <v>99</v>
      </c>
      <c r="F187" s="7">
        <v>0</v>
      </c>
      <c r="G187" s="7">
        <v>0</v>
      </c>
      <c r="H187" s="7">
        <v>0</v>
      </c>
      <c r="I187" s="60">
        <v>0</v>
      </c>
      <c r="J187" s="60">
        <v>99</v>
      </c>
      <c r="K187" s="60">
        <v>99</v>
      </c>
      <c r="L187" s="59">
        <v>11</v>
      </c>
    </row>
    <row r="188" spans="1:12" x14ac:dyDescent="0.2">
      <c r="A188" s="71" t="s">
        <v>588</v>
      </c>
      <c r="B188" s="71" t="s">
        <v>230</v>
      </c>
      <c r="C188" s="7" t="s">
        <v>43</v>
      </c>
      <c r="D188" s="7">
        <v>96</v>
      </c>
      <c r="E188" s="7">
        <v>0</v>
      </c>
      <c r="F188" s="7">
        <v>0</v>
      </c>
      <c r="G188" s="7">
        <v>0</v>
      </c>
      <c r="H188" s="7">
        <v>0</v>
      </c>
      <c r="I188" s="60">
        <v>0</v>
      </c>
      <c r="J188" s="60">
        <v>96</v>
      </c>
      <c r="K188" s="60">
        <v>96</v>
      </c>
      <c r="L188" s="59">
        <v>13</v>
      </c>
    </row>
    <row r="189" spans="1:12" x14ac:dyDescent="0.2">
      <c r="A189" s="71" t="s">
        <v>592</v>
      </c>
      <c r="B189" s="71" t="s">
        <v>593</v>
      </c>
      <c r="C189" s="7" t="s">
        <v>44</v>
      </c>
      <c r="D189" s="7">
        <v>0</v>
      </c>
      <c r="E189" s="7">
        <v>0</v>
      </c>
      <c r="F189" s="7">
        <v>93</v>
      </c>
      <c r="G189" s="7">
        <v>0</v>
      </c>
      <c r="H189" s="7">
        <v>0</v>
      </c>
      <c r="I189" s="60">
        <v>0</v>
      </c>
      <c r="J189" s="60">
        <v>93</v>
      </c>
      <c r="K189" s="60">
        <v>93</v>
      </c>
      <c r="L189" s="59">
        <v>14</v>
      </c>
    </row>
  </sheetData>
  <sortState ref="A176:L189">
    <sortCondition ref="L176:L189"/>
  </sortState>
  <mergeCells count="2">
    <mergeCell ref="A1:J1"/>
    <mergeCell ref="A2:D2"/>
  </mergeCells>
  <phoneticPr fontId="0" type="noConversion"/>
  <dataValidations count="10">
    <dataValidation type="list" showInputMessage="1" showErrorMessage="1" sqref="B172">
      <formula1>#REF!</formula1>
    </dataValidation>
    <dataValidation type="list" allowBlank="1" showInputMessage="1" showErrorMessage="1" sqref="C135 C153">
      <formula1>$D$213:$D$248</formula1>
    </dataValidation>
    <dataValidation type="list" allowBlank="1" showInputMessage="1" showErrorMessage="1" sqref="C29 C56">
      <formula1>$D$220:$D$255</formula1>
    </dataValidation>
    <dataValidation type="list" allowBlank="1" showInputMessage="1" showErrorMessage="1" sqref="C14:C28 C41:C55">
      <formula1>$D$216:$D$251</formula1>
    </dataValidation>
    <dataValidation type="list" allowBlank="1" showInputMessage="1" showErrorMessage="1" sqref="C35:C40">
      <formula1>$D$211:$D$246</formula1>
    </dataValidation>
    <dataValidation type="list" allowBlank="1" showInputMessage="1" showErrorMessage="1" sqref="C67:C96">
      <formula1>$D$206:$D$241</formula1>
    </dataValidation>
    <dataValidation type="list" allowBlank="1" showInputMessage="1" showErrorMessage="1" sqref="C105:C134">
      <formula1>$D$201:$D$236</formula1>
    </dataValidation>
    <dataValidation type="list" allowBlank="1" showInputMessage="1" showErrorMessage="1" sqref="C177:C189 C157:C171">
      <formula1>$D$197:$D$232</formula1>
    </dataValidation>
    <dataValidation type="list" allowBlank="1" showInputMessage="1" showErrorMessage="1" sqref="C32:C34 C138:C152 C59:C66 C100:C104 C176 C156 C4:C13">
      <formula1>$D$196:$D$231</formula1>
    </dataValidation>
    <dataValidation type="list" allowBlank="1" showInputMessage="1" showErrorMessage="1" sqref="C97">
      <formula1>$D$217:$D$252</formula1>
    </dataValidation>
  </dataValidations>
  <pageMargins left="0.24" right="0.35" top="0.34" bottom="0.72" header="0.21" footer="0.5"/>
  <pageSetup paperSize="9" scale="80" fitToWidth="0" fitToHeight="0" orientation="portrait" r:id="rId1"/>
  <headerFooter alignWithMargins="0">
    <oddFooter>&amp;L&amp;F\  &amp;A</oddFooter>
  </headerFooter>
  <rowBreaks count="1" manualBreakCount="1">
    <brk id="13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"/>
  <sheetViews>
    <sheetView zoomScaleNormal="100" workbookViewId="0">
      <selection activeCell="B10" sqref="B10"/>
    </sheetView>
  </sheetViews>
  <sheetFormatPr defaultRowHeight="12.75" x14ac:dyDescent="0.2"/>
  <cols>
    <col min="1" max="1" width="15.140625" customWidth="1"/>
    <col min="2" max="2" width="6.85546875" customWidth="1"/>
    <col min="3" max="3" width="7.7109375" customWidth="1"/>
    <col min="4" max="4" width="25" customWidth="1"/>
    <col min="5" max="5" width="1.42578125" customWidth="1"/>
    <col min="6" max="6" width="7.28515625" customWidth="1"/>
    <col min="7" max="7" width="5.5703125" customWidth="1"/>
    <col min="8" max="8" width="5.28515625" customWidth="1"/>
    <col min="9" max="9" width="7.28515625" customWidth="1"/>
    <col min="10" max="10" width="5" customWidth="1"/>
    <col min="11" max="11" width="5.7109375" customWidth="1"/>
    <col min="12" max="15" width="6.7109375" customWidth="1"/>
    <col min="16" max="16" width="5" customWidth="1"/>
    <col min="17" max="17" width="2.42578125" customWidth="1"/>
    <col min="18" max="21" width="6.7109375" customWidth="1"/>
    <col min="22" max="22" width="5" customWidth="1"/>
    <col min="23" max="23" width="2.28515625" customWidth="1"/>
    <col min="24" max="28" width="6.7109375" customWidth="1"/>
    <col min="29" max="29" width="1.5703125" customWidth="1"/>
    <col min="30" max="34" width="6.7109375" customWidth="1"/>
    <col min="35" max="35" width="2" customWidth="1"/>
    <col min="36" max="39" width="6.7109375" customWidth="1"/>
    <col min="40" max="40" width="2.5703125" customWidth="1"/>
    <col min="41" max="41" width="10.140625" customWidth="1"/>
    <col min="42" max="42" width="6.42578125" customWidth="1"/>
    <col min="43" max="43" width="3.7109375" customWidth="1"/>
    <col min="44" max="44" width="11" customWidth="1"/>
    <col min="45" max="45" width="10.140625" customWidth="1"/>
  </cols>
  <sheetData>
    <row r="1" spans="1:52" s="28" customFormat="1" x14ac:dyDescent="0.2">
      <c r="A1" s="36" t="str">
        <f>+'Fees Summary'!A1:O1</f>
        <v>Charles Stanley Westward League 2019/20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</row>
    <row r="2" spans="1:52" s="28" customFormat="1" x14ac:dyDescent="0.2">
      <c r="A2" s="36"/>
      <c r="B2" s="36"/>
      <c r="C2" s="36"/>
      <c r="D2" s="36"/>
      <c r="E2" s="36"/>
      <c r="F2" s="89" t="s">
        <v>10</v>
      </c>
      <c r="G2" s="90"/>
      <c r="H2" s="90"/>
      <c r="I2" s="91"/>
      <c r="J2" s="37"/>
      <c r="K2" s="38"/>
      <c r="L2" s="89" t="s">
        <v>4</v>
      </c>
      <c r="M2" s="90"/>
      <c r="N2" s="90"/>
      <c r="O2" s="91"/>
      <c r="P2" s="37"/>
      <c r="Q2" s="36"/>
      <c r="R2" s="89" t="s">
        <v>11</v>
      </c>
      <c r="S2" s="90"/>
      <c r="T2" s="90"/>
      <c r="U2" s="91"/>
      <c r="V2" s="37"/>
      <c r="W2" s="36"/>
      <c r="X2" s="89" t="s">
        <v>12</v>
      </c>
      <c r="Y2" s="90"/>
      <c r="Z2" s="90"/>
      <c r="AA2" s="90"/>
      <c r="AB2" s="91"/>
      <c r="AC2" s="36"/>
      <c r="AD2" s="89" t="s">
        <v>78</v>
      </c>
      <c r="AE2" s="90"/>
      <c r="AF2" s="90"/>
      <c r="AG2" s="90"/>
      <c r="AH2" s="40"/>
      <c r="AI2" s="36"/>
      <c r="AJ2" s="89" t="s">
        <v>80</v>
      </c>
      <c r="AK2" s="90"/>
      <c r="AL2" s="90"/>
      <c r="AM2" s="91"/>
      <c r="AN2" s="36"/>
      <c r="AO2" s="89" t="s">
        <v>13</v>
      </c>
      <c r="AP2" s="91"/>
      <c r="AQ2" s="26"/>
      <c r="AR2" s="4" t="s">
        <v>14</v>
      </c>
      <c r="AS2" s="4" t="s">
        <v>70</v>
      </c>
      <c r="AT2" s="28" t="s">
        <v>10</v>
      </c>
      <c r="AU2" s="28" t="s">
        <v>4</v>
      </c>
      <c r="AV2" s="28" t="s">
        <v>11</v>
      </c>
      <c r="AW2" s="28" t="s">
        <v>12</v>
      </c>
      <c r="AX2" s="28" t="s">
        <v>79</v>
      </c>
      <c r="AY2" s="28" t="s">
        <v>80</v>
      </c>
      <c r="AZ2" s="28" t="s">
        <v>63</v>
      </c>
    </row>
    <row r="3" spans="1:52" s="28" customFormat="1" x14ac:dyDescent="0.2">
      <c r="A3" s="39" t="s">
        <v>0</v>
      </c>
      <c r="B3" s="39" t="s">
        <v>1</v>
      </c>
      <c r="C3" s="39" t="s">
        <v>2</v>
      </c>
      <c r="D3" s="39" t="s">
        <v>3</v>
      </c>
      <c r="E3" s="36"/>
      <c r="F3" s="39" t="s">
        <v>7</v>
      </c>
      <c r="G3" s="39" t="s">
        <v>5</v>
      </c>
      <c r="H3" s="39" t="s">
        <v>8</v>
      </c>
      <c r="I3" s="39" t="s">
        <v>9</v>
      </c>
      <c r="J3" s="39" t="s">
        <v>76</v>
      </c>
      <c r="K3" s="36"/>
      <c r="L3" s="39" t="s">
        <v>7</v>
      </c>
      <c r="M3" s="39" t="s">
        <v>5</v>
      </c>
      <c r="N3" s="39" t="s">
        <v>8</v>
      </c>
      <c r="O3" s="39" t="s">
        <v>9</v>
      </c>
      <c r="P3" s="39" t="s">
        <v>76</v>
      </c>
      <c r="Q3" s="36"/>
      <c r="R3" s="39" t="s">
        <v>7</v>
      </c>
      <c r="S3" s="39" t="s">
        <v>5</v>
      </c>
      <c r="T3" s="39" t="s">
        <v>8</v>
      </c>
      <c r="U3" s="39" t="s">
        <v>9</v>
      </c>
      <c r="V3" s="39" t="s">
        <v>76</v>
      </c>
      <c r="W3" s="36"/>
      <c r="X3" s="39" t="s">
        <v>7</v>
      </c>
      <c r="Y3" s="39" t="s">
        <v>5</v>
      </c>
      <c r="Z3" s="39" t="s">
        <v>8</v>
      </c>
      <c r="AA3" s="39" t="s">
        <v>9</v>
      </c>
      <c r="AB3" s="39" t="s">
        <v>76</v>
      </c>
      <c r="AC3" s="36"/>
      <c r="AD3" s="39" t="s">
        <v>7</v>
      </c>
      <c r="AE3" s="39" t="s">
        <v>5</v>
      </c>
      <c r="AF3" s="39" t="s">
        <v>8</v>
      </c>
      <c r="AG3" s="39" t="s">
        <v>9</v>
      </c>
      <c r="AH3" s="39" t="s">
        <v>76</v>
      </c>
      <c r="AI3" s="36"/>
      <c r="AJ3" s="39" t="s">
        <v>7</v>
      </c>
      <c r="AK3" s="39" t="s">
        <v>5</v>
      </c>
      <c r="AL3" s="39" t="s">
        <v>8</v>
      </c>
      <c r="AM3" s="39" t="s">
        <v>9</v>
      </c>
      <c r="AN3" s="36"/>
      <c r="AO3" s="39" t="s">
        <v>14</v>
      </c>
      <c r="AP3" s="39" t="s">
        <v>6</v>
      </c>
      <c r="AQ3" s="12"/>
      <c r="AR3" s="4" t="s">
        <v>69</v>
      </c>
      <c r="AS3" s="4" t="s">
        <v>69</v>
      </c>
    </row>
    <row r="4" spans="1:52" s="28" customFormat="1" x14ac:dyDescent="0.2">
      <c r="A4" s="34"/>
      <c r="B4" s="34"/>
      <c r="C4" s="34"/>
      <c r="D4" s="34"/>
      <c r="E4" s="33"/>
      <c r="F4" s="34"/>
      <c r="G4" s="35"/>
      <c r="H4" s="34"/>
      <c r="I4" s="34"/>
      <c r="J4" s="34"/>
      <c r="K4" s="33"/>
      <c r="L4" s="34"/>
      <c r="M4" s="35"/>
      <c r="N4" s="34"/>
      <c r="O4" s="34"/>
      <c r="P4" s="34"/>
      <c r="Q4" s="33"/>
      <c r="R4" s="5"/>
      <c r="S4" s="6"/>
      <c r="T4" s="5"/>
      <c r="U4" s="5"/>
      <c r="V4" s="5"/>
      <c r="W4" s="33"/>
      <c r="X4" s="34"/>
      <c r="Y4" s="35"/>
      <c r="Z4" s="34"/>
      <c r="AA4" s="34"/>
      <c r="AB4" s="34"/>
      <c r="AC4" s="33"/>
      <c r="AD4" s="34"/>
      <c r="AE4" s="35"/>
      <c r="AF4" s="34"/>
      <c r="AG4" s="34"/>
      <c r="AH4" s="34"/>
      <c r="AI4" s="33"/>
      <c r="AJ4" s="34"/>
      <c r="AK4" s="35"/>
      <c r="AL4" s="34"/>
      <c r="AM4" s="34"/>
      <c r="AN4" s="33"/>
      <c r="AO4" s="34">
        <f t="shared" ref="AO4:AO14" si="0">H4+N4+T4+Z4+AF4+AL4</f>
        <v>0</v>
      </c>
      <c r="AP4" s="34">
        <f t="shared" ref="AP4:AP14" si="1">I4+O4+U4+AB4+AG4+AM4</f>
        <v>0</v>
      </c>
      <c r="AQ4" s="29"/>
      <c r="AR4" s="30">
        <f t="shared" ref="AR4:AR14" si="2">H4+N4+T4+Z4+AF4+AL4-MIN(VALUE(H4),VALUE(N4),VALUE(T4),VALUE(Z4),VALUE(AF4),VALUE(AL4))</f>
        <v>0</v>
      </c>
      <c r="AS4" s="30">
        <f t="shared" ref="AS4:AS14" si="3">I4+O4+U4+AB4+AG4+AM4-MIN(VALUE(I4),VALUE(O4),VALUE(U4),VALUE(AB4),VALUE(AG4),VALUE(AM4))</f>
        <v>0</v>
      </c>
      <c r="AT4" s="31">
        <f t="shared" ref="AT4:AT14" si="4">IF(F4&gt;0,0.5,0)</f>
        <v>0</v>
      </c>
      <c r="AU4" s="31">
        <f t="shared" ref="AU4:AU14" si="5">IF(L4&gt;0,0.5,0)</f>
        <v>0</v>
      </c>
      <c r="AV4" s="31">
        <f t="shared" ref="AV4:AV14" si="6">IF(R4&gt;0,0.5,0)</f>
        <v>0</v>
      </c>
      <c r="AW4" s="31">
        <f t="shared" ref="AW4:AW14" si="7">IF(X4&gt;0,0.5,0)</f>
        <v>0</v>
      </c>
      <c r="AX4" s="31">
        <f t="shared" ref="AX4:AX14" si="8">IF(AD4&gt;0,0.5,0)</f>
        <v>0</v>
      </c>
      <c r="AY4" s="31">
        <f t="shared" ref="AY4:AY14" si="9">IF(AJ4&gt;0,0.5,0)</f>
        <v>0</v>
      </c>
      <c r="AZ4" s="31">
        <f t="shared" ref="AZ4:AZ14" si="10">SUM(AT4:AY4)</f>
        <v>0</v>
      </c>
    </row>
    <row r="5" spans="1:52" s="28" customFormat="1" x14ac:dyDescent="0.2">
      <c r="A5" s="30"/>
      <c r="B5" s="30"/>
      <c r="C5" s="30"/>
      <c r="D5" s="30"/>
      <c r="F5" s="30"/>
      <c r="G5" s="32"/>
      <c r="H5" s="30"/>
      <c r="I5" s="30"/>
      <c r="J5" s="30"/>
      <c r="L5" s="30"/>
      <c r="M5" s="32"/>
      <c r="N5" s="30"/>
      <c r="O5" s="30"/>
      <c r="P5" s="30"/>
      <c r="R5" s="5"/>
      <c r="S5" s="6"/>
      <c r="T5" s="5"/>
      <c r="U5" s="5"/>
      <c r="V5" s="5"/>
      <c r="X5" s="30"/>
      <c r="Y5" s="32"/>
      <c r="Z5" s="30"/>
      <c r="AA5" s="30"/>
      <c r="AB5" s="30"/>
      <c r="AD5" s="34"/>
      <c r="AE5" s="35"/>
      <c r="AF5" s="34"/>
      <c r="AG5" s="34"/>
      <c r="AH5" s="34"/>
      <c r="AJ5" s="30"/>
      <c r="AK5" s="32"/>
      <c r="AL5" s="30"/>
      <c r="AM5" s="30"/>
      <c r="AO5" s="30">
        <f t="shared" si="0"/>
        <v>0</v>
      </c>
      <c r="AP5" s="30">
        <f t="shared" si="1"/>
        <v>0</v>
      </c>
      <c r="AQ5" s="29"/>
      <c r="AR5" s="30">
        <f t="shared" si="2"/>
        <v>0</v>
      </c>
      <c r="AS5" s="30">
        <f t="shared" si="3"/>
        <v>0</v>
      </c>
      <c r="AT5" s="31">
        <f t="shared" si="4"/>
        <v>0</v>
      </c>
      <c r="AU5" s="31">
        <f t="shared" si="5"/>
        <v>0</v>
      </c>
      <c r="AV5" s="31">
        <f t="shared" si="6"/>
        <v>0</v>
      </c>
      <c r="AW5" s="31">
        <f t="shared" si="7"/>
        <v>0</v>
      </c>
      <c r="AX5" s="31">
        <f t="shared" si="8"/>
        <v>0</v>
      </c>
      <c r="AY5" s="31">
        <f t="shared" si="9"/>
        <v>0</v>
      </c>
      <c r="AZ5" s="31">
        <f t="shared" si="10"/>
        <v>0</v>
      </c>
    </row>
    <row r="6" spans="1:52" x14ac:dyDescent="0.2">
      <c r="A6" s="5"/>
      <c r="B6" s="5"/>
      <c r="C6" s="5"/>
      <c r="D6" s="5"/>
      <c r="F6" s="5"/>
      <c r="G6" s="6"/>
      <c r="H6" s="5"/>
      <c r="I6" s="5"/>
      <c r="J6" s="5"/>
      <c r="L6" s="5"/>
      <c r="M6" s="6"/>
      <c r="N6" s="5"/>
      <c r="O6" s="5"/>
      <c r="P6" s="5"/>
      <c r="R6" s="5"/>
      <c r="S6" s="6"/>
      <c r="T6" s="5"/>
      <c r="U6" s="5"/>
      <c r="V6" s="5"/>
      <c r="X6" s="5"/>
      <c r="Y6" s="6"/>
      <c r="Z6" s="5"/>
      <c r="AA6" s="5"/>
      <c r="AB6" s="34"/>
      <c r="AD6" s="34"/>
      <c r="AE6" s="35"/>
      <c r="AF6" s="34"/>
      <c r="AG6" s="34"/>
      <c r="AH6" s="34"/>
      <c r="AJ6" s="5"/>
      <c r="AK6" s="6"/>
      <c r="AL6" s="5"/>
      <c r="AM6" s="5"/>
      <c r="AO6" s="5">
        <f t="shared" si="0"/>
        <v>0</v>
      </c>
      <c r="AP6" s="5">
        <f t="shared" si="1"/>
        <v>0</v>
      </c>
      <c r="AQ6" s="9"/>
      <c r="AR6" s="5">
        <f t="shared" si="2"/>
        <v>0</v>
      </c>
      <c r="AS6" s="5">
        <f t="shared" si="3"/>
        <v>0</v>
      </c>
      <c r="AT6" s="21">
        <f t="shared" si="4"/>
        <v>0</v>
      </c>
      <c r="AU6" s="21">
        <f t="shared" si="5"/>
        <v>0</v>
      </c>
      <c r="AV6" s="21">
        <f t="shared" si="6"/>
        <v>0</v>
      </c>
      <c r="AW6" s="21">
        <f t="shared" si="7"/>
        <v>0</v>
      </c>
      <c r="AX6" s="21">
        <f t="shared" si="8"/>
        <v>0</v>
      </c>
      <c r="AY6" s="21">
        <f t="shared" si="9"/>
        <v>0</v>
      </c>
      <c r="AZ6" s="21">
        <f t="shared" si="10"/>
        <v>0</v>
      </c>
    </row>
    <row r="7" spans="1:52" x14ac:dyDescent="0.2">
      <c r="A7" s="5"/>
      <c r="B7" s="5"/>
      <c r="C7" s="34"/>
      <c r="D7" s="34"/>
      <c r="F7" s="5"/>
      <c r="G7" s="6"/>
      <c r="H7" s="5"/>
      <c r="I7" s="5"/>
      <c r="J7" s="5"/>
      <c r="L7" s="5"/>
      <c r="M7" s="6"/>
      <c r="N7" s="5"/>
      <c r="O7" s="5"/>
      <c r="P7" s="5"/>
      <c r="R7" s="5"/>
      <c r="S7" s="6"/>
      <c r="T7" s="5"/>
      <c r="U7" s="5"/>
      <c r="V7" s="5"/>
      <c r="X7" s="5"/>
      <c r="Y7" s="6"/>
      <c r="Z7" s="5"/>
      <c r="AA7" s="5"/>
      <c r="AB7" s="5"/>
      <c r="AD7" s="5"/>
      <c r="AE7" s="6"/>
      <c r="AF7" s="5"/>
      <c r="AG7" s="5"/>
      <c r="AH7" s="5"/>
      <c r="AJ7" s="5"/>
      <c r="AK7" s="6"/>
      <c r="AL7" s="5"/>
      <c r="AM7" s="5"/>
      <c r="AO7" s="5">
        <f t="shared" si="0"/>
        <v>0</v>
      </c>
      <c r="AP7" s="5">
        <f t="shared" si="1"/>
        <v>0</v>
      </c>
      <c r="AQ7" s="9"/>
      <c r="AR7" s="5">
        <f t="shared" si="2"/>
        <v>0</v>
      </c>
      <c r="AS7" s="5">
        <f t="shared" si="3"/>
        <v>0</v>
      </c>
      <c r="AT7" s="21">
        <f t="shared" si="4"/>
        <v>0</v>
      </c>
      <c r="AU7" s="21">
        <f t="shared" si="5"/>
        <v>0</v>
      </c>
      <c r="AV7" s="21">
        <f t="shared" si="6"/>
        <v>0</v>
      </c>
      <c r="AW7" s="21">
        <f t="shared" si="7"/>
        <v>0</v>
      </c>
      <c r="AX7" s="21">
        <f t="shared" si="8"/>
        <v>0</v>
      </c>
      <c r="AY7" s="21">
        <f t="shared" si="9"/>
        <v>0</v>
      </c>
      <c r="AZ7" s="21">
        <f t="shared" si="10"/>
        <v>0</v>
      </c>
    </row>
    <row r="8" spans="1:52" x14ac:dyDescent="0.2">
      <c r="A8" s="5"/>
      <c r="B8" s="5"/>
      <c r="C8" s="5"/>
      <c r="D8" s="5"/>
      <c r="F8" s="5"/>
      <c r="G8" s="6"/>
      <c r="H8" s="5"/>
      <c r="I8" s="5"/>
      <c r="J8" s="5"/>
      <c r="L8" s="5"/>
      <c r="M8" s="6"/>
      <c r="N8" s="5"/>
      <c r="O8" s="5"/>
      <c r="P8" s="5"/>
      <c r="R8" s="5"/>
      <c r="S8" s="6"/>
      <c r="T8" s="5"/>
      <c r="U8" s="5"/>
      <c r="V8" s="5"/>
      <c r="X8" s="5"/>
      <c r="Y8" s="6"/>
      <c r="Z8" s="5"/>
      <c r="AA8" s="5"/>
      <c r="AB8" s="5"/>
      <c r="AD8" s="34"/>
      <c r="AE8" s="35"/>
      <c r="AF8" s="34"/>
      <c r="AG8" s="34"/>
      <c r="AH8" s="34"/>
      <c r="AJ8" s="5"/>
      <c r="AK8" s="35"/>
      <c r="AL8" s="34"/>
      <c r="AM8" s="5"/>
      <c r="AO8" s="5">
        <f t="shared" si="0"/>
        <v>0</v>
      </c>
      <c r="AP8" s="5">
        <f t="shared" si="1"/>
        <v>0</v>
      </c>
      <c r="AQ8" s="9"/>
      <c r="AR8" s="5">
        <f t="shared" si="2"/>
        <v>0</v>
      </c>
      <c r="AS8" s="5">
        <f t="shared" si="3"/>
        <v>0</v>
      </c>
      <c r="AT8" s="21">
        <f t="shared" si="4"/>
        <v>0</v>
      </c>
      <c r="AU8" s="21">
        <f t="shared" si="5"/>
        <v>0</v>
      </c>
      <c r="AV8" s="21">
        <f t="shared" si="6"/>
        <v>0</v>
      </c>
      <c r="AW8" s="21">
        <f t="shared" si="7"/>
        <v>0</v>
      </c>
      <c r="AX8" s="21">
        <f t="shared" si="8"/>
        <v>0</v>
      </c>
      <c r="AY8" s="21">
        <f t="shared" si="9"/>
        <v>0</v>
      </c>
      <c r="AZ8" s="21">
        <f t="shared" si="10"/>
        <v>0</v>
      </c>
    </row>
    <row r="9" spans="1:52" x14ac:dyDescent="0.2">
      <c r="A9" s="5"/>
      <c r="B9" s="5"/>
      <c r="C9" s="5"/>
      <c r="D9" s="5"/>
      <c r="F9" s="5"/>
      <c r="G9" s="6"/>
      <c r="H9" s="5"/>
      <c r="I9" s="5"/>
      <c r="J9" s="5"/>
      <c r="L9" s="5"/>
      <c r="M9" s="6"/>
      <c r="N9" s="5"/>
      <c r="O9" s="5"/>
      <c r="P9" s="5"/>
      <c r="R9" s="5"/>
      <c r="S9" s="6"/>
      <c r="T9" s="5"/>
      <c r="U9" s="5"/>
      <c r="V9" s="5"/>
      <c r="X9" s="5"/>
      <c r="Y9" s="6"/>
      <c r="Z9" s="5"/>
      <c r="AA9" s="5"/>
      <c r="AB9" s="5"/>
      <c r="AD9" s="34"/>
      <c r="AE9" s="35"/>
      <c r="AF9" s="34"/>
      <c r="AG9" s="34"/>
      <c r="AH9" s="34"/>
      <c r="AJ9" s="5"/>
      <c r="AK9" s="6"/>
      <c r="AL9" s="5"/>
      <c r="AM9" s="5"/>
      <c r="AO9" s="5">
        <f t="shared" si="0"/>
        <v>0</v>
      </c>
      <c r="AP9" s="5">
        <f t="shared" si="1"/>
        <v>0</v>
      </c>
      <c r="AQ9" s="9"/>
      <c r="AR9" s="5">
        <f t="shared" si="2"/>
        <v>0</v>
      </c>
      <c r="AS9" s="5">
        <f t="shared" si="3"/>
        <v>0</v>
      </c>
      <c r="AT9" s="21">
        <f t="shared" si="4"/>
        <v>0</v>
      </c>
      <c r="AU9" s="21">
        <f t="shared" si="5"/>
        <v>0</v>
      </c>
      <c r="AV9" s="21">
        <f t="shared" si="6"/>
        <v>0</v>
      </c>
      <c r="AW9" s="21">
        <f t="shared" si="7"/>
        <v>0</v>
      </c>
      <c r="AX9" s="21">
        <f t="shared" si="8"/>
        <v>0</v>
      </c>
      <c r="AY9" s="21">
        <f t="shared" si="9"/>
        <v>0</v>
      </c>
      <c r="AZ9" s="21">
        <f t="shared" si="10"/>
        <v>0</v>
      </c>
    </row>
    <row r="10" spans="1:52" s="28" customFormat="1" x14ac:dyDescent="0.2">
      <c r="A10" s="34"/>
      <c r="B10" s="34"/>
      <c r="C10" s="34"/>
      <c r="D10" s="34"/>
      <c r="E10" s="33"/>
      <c r="F10" s="34"/>
      <c r="G10" s="35"/>
      <c r="H10" s="34"/>
      <c r="I10" s="34"/>
      <c r="J10" s="34"/>
      <c r="K10" s="33"/>
      <c r="L10" s="34"/>
      <c r="M10" s="35"/>
      <c r="N10" s="34"/>
      <c r="O10" s="34"/>
      <c r="P10" s="34"/>
      <c r="Q10" s="33"/>
      <c r="R10" s="5"/>
      <c r="S10" s="6"/>
      <c r="T10" s="5"/>
      <c r="U10" s="5"/>
      <c r="V10" s="5"/>
      <c r="W10" s="33"/>
      <c r="X10" s="34"/>
      <c r="Y10" s="35"/>
      <c r="Z10" s="34"/>
      <c r="AA10" s="34"/>
      <c r="AB10" s="34"/>
      <c r="AC10" s="33"/>
      <c r="AD10" s="34"/>
      <c r="AE10" s="35"/>
      <c r="AF10" s="34"/>
      <c r="AG10" s="34"/>
      <c r="AH10" s="34"/>
      <c r="AI10" s="33"/>
      <c r="AJ10" s="34"/>
      <c r="AK10" s="35"/>
      <c r="AL10" s="34"/>
      <c r="AM10" s="34"/>
      <c r="AN10" s="33"/>
      <c r="AO10" s="34">
        <f t="shared" si="0"/>
        <v>0</v>
      </c>
      <c r="AP10" s="34">
        <f t="shared" si="1"/>
        <v>0</v>
      </c>
      <c r="AQ10" s="29"/>
      <c r="AR10" s="30">
        <f t="shared" si="2"/>
        <v>0</v>
      </c>
      <c r="AS10" s="30">
        <f t="shared" si="3"/>
        <v>0</v>
      </c>
      <c r="AT10" s="31">
        <f t="shared" si="4"/>
        <v>0</v>
      </c>
      <c r="AU10" s="31">
        <f t="shared" si="5"/>
        <v>0</v>
      </c>
      <c r="AV10" s="31">
        <f t="shared" si="6"/>
        <v>0</v>
      </c>
      <c r="AW10" s="31">
        <f t="shared" si="7"/>
        <v>0</v>
      </c>
      <c r="AX10" s="31">
        <f t="shared" si="8"/>
        <v>0</v>
      </c>
      <c r="AY10" s="31">
        <f t="shared" si="9"/>
        <v>0</v>
      </c>
      <c r="AZ10" s="31">
        <f t="shared" si="10"/>
        <v>0</v>
      </c>
    </row>
    <row r="11" spans="1:52" x14ac:dyDescent="0.2">
      <c r="A11" s="5"/>
      <c r="B11" s="5"/>
      <c r="C11" s="5"/>
      <c r="D11" s="5"/>
      <c r="F11" s="5"/>
      <c r="G11" s="6"/>
      <c r="H11" s="5"/>
      <c r="I11" s="5"/>
      <c r="J11" s="5"/>
      <c r="L11" s="5"/>
      <c r="M11" s="6"/>
      <c r="N11" s="5"/>
      <c r="O11" s="5"/>
      <c r="P11" s="5"/>
      <c r="R11" s="5"/>
      <c r="S11" s="6"/>
      <c r="T11" s="5"/>
      <c r="U11" s="5"/>
      <c r="V11" s="5"/>
      <c r="X11" s="5"/>
      <c r="Y11" s="6"/>
      <c r="Z11" s="5"/>
      <c r="AA11" s="5"/>
      <c r="AB11" s="5"/>
      <c r="AD11" s="34"/>
      <c r="AE11" s="35"/>
      <c r="AF11" s="34"/>
      <c r="AG11" s="34"/>
      <c r="AH11" s="34"/>
      <c r="AJ11" s="5"/>
      <c r="AK11" s="6"/>
      <c r="AL11" s="5"/>
      <c r="AM11" s="5"/>
      <c r="AO11" s="5">
        <f t="shared" si="0"/>
        <v>0</v>
      </c>
      <c r="AP11" s="5">
        <f t="shared" si="1"/>
        <v>0</v>
      </c>
      <c r="AQ11" s="9"/>
      <c r="AR11" s="5">
        <f t="shared" si="2"/>
        <v>0</v>
      </c>
      <c r="AS11" s="5">
        <f t="shared" si="3"/>
        <v>0</v>
      </c>
      <c r="AT11" s="21">
        <f t="shared" si="4"/>
        <v>0</v>
      </c>
      <c r="AU11" s="21">
        <f t="shared" si="5"/>
        <v>0</v>
      </c>
      <c r="AV11" s="21">
        <f t="shared" si="6"/>
        <v>0</v>
      </c>
      <c r="AW11" s="21">
        <f t="shared" si="7"/>
        <v>0</v>
      </c>
      <c r="AX11" s="21">
        <f t="shared" si="8"/>
        <v>0</v>
      </c>
      <c r="AY11" s="21">
        <f t="shared" si="9"/>
        <v>0</v>
      </c>
      <c r="AZ11" s="21">
        <f t="shared" si="10"/>
        <v>0</v>
      </c>
    </row>
    <row r="12" spans="1:52" x14ac:dyDescent="0.2">
      <c r="A12" s="5"/>
      <c r="B12" s="5"/>
      <c r="C12" s="5"/>
      <c r="D12" s="5"/>
      <c r="F12" s="5"/>
      <c r="G12" s="6"/>
      <c r="H12" s="5"/>
      <c r="I12" s="5"/>
      <c r="J12" s="5"/>
      <c r="L12" s="5"/>
      <c r="M12" s="6"/>
      <c r="N12" s="5"/>
      <c r="O12" s="5"/>
      <c r="P12" s="5"/>
      <c r="R12" s="5"/>
      <c r="S12" s="6"/>
      <c r="T12" s="5"/>
      <c r="U12" s="5"/>
      <c r="V12" s="5"/>
      <c r="X12" s="5"/>
      <c r="Y12" s="6"/>
      <c r="Z12" s="34"/>
      <c r="AA12" s="34"/>
      <c r="AB12" s="5"/>
      <c r="AD12" s="34"/>
      <c r="AE12" s="35"/>
      <c r="AF12" s="34"/>
      <c r="AG12" s="34"/>
      <c r="AH12" s="34"/>
      <c r="AJ12" s="5"/>
      <c r="AK12" s="6"/>
      <c r="AL12" s="34"/>
      <c r="AM12" s="5"/>
      <c r="AO12" s="5">
        <f t="shared" si="0"/>
        <v>0</v>
      </c>
      <c r="AP12" s="5">
        <f t="shared" si="1"/>
        <v>0</v>
      </c>
      <c r="AQ12" s="9"/>
      <c r="AR12" s="5">
        <f t="shared" si="2"/>
        <v>0</v>
      </c>
      <c r="AS12" s="5">
        <f t="shared" si="3"/>
        <v>0</v>
      </c>
      <c r="AT12" s="21">
        <f t="shared" si="4"/>
        <v>0</v>
      </c>
      <c r="AU12" s="21">
        <f t="shared" si="5"/>
        <v>0</v>
      </c>
      <c r="AV12" s="21">
        <f t="shared" si="6"/>
        <v>0</v>
      </c>
      <c r="AW12" s="21">
        <f t="shared" si="7"/>
        <v>0</v>
      </c>
      <c r="AX12" s="21">
        <f t="shared" si="8"/>
        <v>0</v>
      </c>
      <c r="AY12" s="21">
        <f t="shared" si="9"/>
        <v>0</v>
      </c>
      <c r="AZ12" s="21">
        <f t="shared" si="10"/>
        <v>0</v>
      </c>
    </row>
    <row r="13" spans="1:52" x14ac:dyDescent="0.2">
      <c r="A13" s="5"/>
      <c r="B13" s="5"/>
      <c r="C13" s="5"/>
      <c r="D13" s="5"/>
      <c r="F13" s="5"/>
      <c r="G13" s="6"/>
      <c r="H13" s="5"/>
      <c r="I13" s="5"/>
      <c r="J13" s="5"/>
      <c r="L13" s="5"/>
      <c r="M13" s="6"/>
      <c r="N13" s="5"/>
      <c r="O13" s="5"/>
      <c r="P13" s="5"/>
      <c r="R13" s="5"/>
      <c r="S13" s="6"/>
      <c r="T13" s="5"/>
      <c r="U13" s="5"/>
      <c r="V13" s="5"/>
      <c r="X13" s="5"/>
      <c r="Y13" s="6"/>
      <c r="Z13" s="34"/>
      <c r="AA13" s="34"/>
      <c r="AB13" s="5"/>
      <c r="AD13" s="34"/>
      <c r="AE13" s="35"/>
      <c r="AF13" s="34"/>
      <c r="AG13" s="34"/>
      <c r="AH13" s="34"/>
      <c r="AJ13" s="5"/>
      <c r="AK13" s="6"/>
      <c r="AL13" s="34"/>
      <c r="AM13" s="5"/>
      <c r="AO13" s="5">
        <f t="shared" si="0"/>
        <v>0</v>
      </c>
      <c r="AP13" s="5">
        <f t="shared" si="1"/>
        <v>0</v>
      </c>
      <c r="AQ13" s="9"/>
      <c r="AR13" s="5">
        <f t="shared" si="2"/>
        <v>0</v>
      </c>
      <c r="AS13" s="5">
        <f t="shared" si="3"/>
        <v>0</v>
      </c>
      <c r="AT13" s="21">
        <f t="shared" si="4"/>
        <v>0</v>
      </c>
      <c r="AU13" s="21">
        <f t="shared" si="5"/>
        <v>0</v>
      </c>
      <c r="AV13" s="21">
        <f t="shared" si="6"/>
        <v>0</v>
      </c>
      <c r="AW13" s="21">
        <f t="shared" si="7"/>
        <v>0</v>
      </c>
      <c r="AX13" s="21">
        <f t="shared" si="8"/>
        <v>0</v>
      </c>
      <c r="AY13" s="21">
        <f t="shared" si="9"/>
        <v>0</v>
      </c>
      <c r="AZ13" s="21">
        <f t="shared" si="10"/>
        <v>0</v>
      </c>
    </row>
    <row r="14" spans="1:52" s="28" customFormat="1" x14ac:dyDescent="0.2">
      <c r="A14" s="30"/>
      <c r="B14" s="30"/>
      <c r="C14" s="30"/>
      <c r="D14" s="30"/>
      <c r="F14" s="30"/>
      <c r="G14" s="32"/>
      <c r="H14" s="30"/>
      <c r="I14" s="30"/>
      <c r="J14" s="30"/>
      <c r="L14" s="30"/>
      <c r="M14" s="32"/>
      <c r="N14" s="30"/>
      <c r="O14" s="30"/>
      <c r="P14" s="30"/>
      <c r="R14" s="5"/>
      <c r="S14" s="6"/>
      <c r="T14" s="5"/>
      <c r="U14" s="5"/>
      <c r="V14" s="5"/>
      <c r="X14" s="30"/>
      <c r="Y14" s="32"/>
      <c r="Z14" s="5"/>
      <c r="AA14" s="5"/>
      <c r="AB14" s="30"/>
      <c r="AD14" s="34"/>
      <c r="AE14" s="35"/>
      <c r="AF14" s="34"/>
      <c r="AG14" s="34"/>
      <c r="AH14" s="34"/>
      <c r="AJ14" s="30"/>
      <c r="AK14" s="32"/>
      <c r="AL14" s="34"/>
      <c r="AM14" s="30"/>
      <c r="AO14" s="30">
        <f t="shared" si="0"/>
        <v>0</v>
      </c>
      <c r="AP14" s="30">
        <f t="shared" si="1"/>
        <v>0</v>
      </c>
      <c r="AQ14" s="29"/>
      <c r="AR14" s="30">
        <f t="shared" si="2"/>
        <v>0</v>
      </c>
      <c r="AS14" s="30">
        <f t="shared" si="3"/>
        <v>0</v>
      </c>
      <c r="AT14" s="31">
        <f t="shared" si="4"/>
        <v>0</v>
      </c>
      <c r="AU14" s="31">
        <f t="shared" si="5"/>
        <v>0</v>
      </c>
      <c r="AV14" s="31">
        <f t="shared" si="6"/>
        <v>0</v>
      </c>
      <c r="AW14" s="31">
        <f t="shared" si="7"/>
        <v>0</v>
      </c>
      <c r="AX14" s="31">
        <f t="shared" si="8"/>
        <v>0</v>
      </c>
      <c r="AY14" s="31">
        <f t="shared" si="9"/>
        <v>0</v>
      </c>
      <c r="AZ14" s="31">
        <f t="shared" si="10"/>
        <v>0</v>
      </c>
    </row>
    <row r="15" spans="1:52" s="22" customFormat="1" x14ac:dyDescent="0.2"/>
    <row r="17" spans="3:52" x14ac:dyDescent="0.2">
      <c r="C17" s="12" t="s">
        <v>46</v>
      </c>
      <c r="D17" s="12" t="s">
        <v>15</v>
      </c>
    </row>
    <row r="18" spans="3:52" x14ac:dyDescent="0.2">
      <c r="C18" s="9" t="s">
        <v>47</v>
      </c>
      <c r="D18" s="9" t="s">
        <v>18</v>
      </c>
      <c r="AT18" s="10">
        <f t="shared" ref="AT18:AT51" si="11">SUMIF($D$4:$D$14,$D18,$AT$4:$AT$14)</f>
        <v>0</v>
      </c>
      <c r="AU18" s="10">
        <f t="shared" ref="AU18:AU51" si="12">SUMIF($D$4:$D$14,$D18,$AU$4:$AU$14)</f>
        <v>0</v>
      </c>
      <c r="AV18" s="10">
        <f t="shared" ref="AV18:AV51" si="13">SUMIF($D$4:$D$14,$D18,$AV$4:$AV$14)</f>
        <v>0</v>
      </c>
      <c r="AW18" s="10">
        <f t="shared" ref="AW18:AW51" si="14">SUMIF($D$4:$D$14,$D18,$AW$4:$AW$14)</f>
        <v>0</v>
      </c>
      <c r="AX18" s="10">
        <f t="shared" ref="AX18:AX51" si="15">SUMIF($D$4:$D$14,$D18,$AX$4:$AX$14)</f>
        <v>0</v>
      </c>
      <c r="AY18" s="10">
        <f t="shared" ref="AY18:AY51" si="16">SUMIF($D$4:$D$14,$D18,$AY$4:$AY$14)</f>
        <v>0</v>
      </c>
      <c r="AZ18" s="21">
        <f>SUM(AT18:AY18)</f>
        <v>0</v>
      </c>
    </row>
    <row r="19" spans="3:52" x14ac:dyDescent="0.2">
      <c r="C19" s="9" t="s">
        <v>48</v>
      </c>
      <c r="D19" s="9" t="s">
        <v>19</v>
      </c>
      <c r="AT19" s="10">
        <f t="shared" si="11"/>
        <v>0</v>
      </c>
      <c r="AU19" s="10">
        <f t="shared" si="12"/>
        <v>0</v>
      </c>
      <c r="AV19" s="10">
        <f t="shared" si="13"/>
        <v>0</v>
      </c>
      <c r="AW19" s="10">
        <f t="shared" si="14"/>
        <v>0</v>
      </c>
      <c r="AX19" s="10">
        <f t="shared" si="15"/>
        <v>0</v>
      </c>
      <c r="AY19" s="10">
        <f t="shared" si="16"/>
        <v>0</v>
      </c>
      <c r="AZ19" s="21">
        <f t="shared" ref="AZ19:AZ51" si="17">SUM(AT19:AY19)</f>
        <v>0</v>
      </c>
    </row>
    <row r="20" spans="3:52" x14ac:dyDescent="0.2">
      <c r="C20" s="9" t="s">
        <v>57</v>
      </c>
      <c r="D20" s="9" t="s">
        <v>20</v>
      </c>
      <c r="AT20" s="10">
        <f t="shared" si="11"/>
        <v>0</v>
      </c>
      <c r="AU20" s="10">
        <f t="shared" si="12"/>
        <v>0</v>
      </c>
      <c r="AV20" s="10">
        <f t="shared" si="13"/>
        <v>0</v>
      </c>
      <c r="AW20" s="10">
        <f t="shared" si="14"/>
        <v>0</v>
      </c>
      <c r="AX20" s="10">
        <f t="shared" si="15"/>
        <v>0</v>
      </c>
      <c r="AY20" s="10">
        <f t="shared" si="16"/>
        <v>0</v>
      </c>
      <c r="AZ20" s="21">
        <f t="shared" si="17"/>
        <v>0</v>
      </c>
    </row>
    <row r="21" spans="3:52" x14ac:dyDescent="0.2">
      <c r="C21" s="9" t="s">
        <v>58</v>
      </c>
      <c r="D21" s="9" t="s">
        <v>22</v>
      </c>
      <c r="AT21" s="10">
        <f t="shared" si="11"/>
        <v>0</v>
      </c>
      <c r="AU21" s="10">
        <f t="shared" si="12"/>
        <v>0</v>
      </c>
      <c r="AV21" s="10">
        <f t="shared" si="13"/>
        <v>0</v>
      </c>
      <c r="AW21" s="10">
        <f t="shared" si="14"/>
        <v>0</v>
      </c>
      <c r="AX21" s="10">
        <f t="shared" si="15"/>
        <v>0</v>
      </c>
      <c r="AY21" s="10">
        <f t="shared" si="16"/>
        <v>0</v>
      </c>
      <c r="AZ21" s="21">
        <f t="shared" si="17"/>
        <v>0</v>
      </c>
    </row>
    <row r="22" spans="3:52" x14ac:dyDescent="0.2">
      <c r="C22" s="9" t="s">
        <v>59</v>
      </c>
      <c r="D22" s="9" t="s">
        <v>21</v>
      </c>
      <c r="AT22" s="10">
        <f t="shared" si="11"/>
        <v>0</v>
      </c>
      <c r="AU22" s="10">
        <f t="shared" si="12"/>
        <v>0</v>
      </c>
      <c r="AV22" s="10">
        <f t="shared" si="13"/>
        <v>0</v>
      </c>
      <c r="AW22" s="10">
        <f t="shared" si="14"/>
        <v>0</v>
      </c>
      <c r="AX22" s="10">
        <f t="shared" si="15"/>
        <v>0</v>
      </c>
      <c r="AY22" s="10">
        <f t="shared" si="16"/>
        <v>0</v>
      </c>
      <c r="AZ22" s="21">
        <f t="shared" si="17"/>
        <v>0</v>
      </c>
    </row>
    <row r="23" spans="3:52" x14ac:dyDescent="0.2">
      <c r="C23" s="9" t="s">
        <v>60</v>
      </c>
      <c r="D23" s="9" t="s">
        <v>23</v>
      </c>
      <c r="AT23" s="10">
        <f t="shared" si="11"/>
        <v>0</v>
      </c>
      <c r="AU23" s="10">
        <f t="shared" si="12"/>
        <v>0</v>
      </c>
      <c r="AV23" s="10">
        <f t="shared" si="13"/>
        <v>0</v>
      </c>
      <c r="AW23" s="10">
        <f t="shared" si="14"/>
        <v>0</v>
      </c>
      <c r="AX23" s="10">
        <f t="shared" si="15"/>
        <v>0</v>
      </c>
      <c r="AY23" s="10">
        <f t="shared" si="16"/>
        <v>0</v>
      </c>
      <c r="AZ23" s="21">
        <f t="shared" si="17"/>
        <v>0</v>
      </c>
    </row>
    <row r="24" spans="3:52" x14ac:dyDescent="0.2">
      <c r="C24" s="9" t="s">
        <v>55</v>
      </c>
      <c r="D24" s="9" t="s">
        <v>24</v>
      </c>
      <c r="AT24" s="10">
        <f t="shared" si="11"/>
        <v>0</v>
      </c>
      <c r="AU24" s="10">
        <f t="shared" si="12"/>
        <v>0</v>
      </c>
      <c r="AV24" s="10">
        <f t="shared" si="13"/>
        <v>0</v>
      </c>
      <c r="AW24" s="10">
        <f t="shared" si="14"/>
        <v>0</v>
      </c>
      <c r="AX24" s="10">
        <f t="shared" si="15"/>
        <v>0</v>
      </c>
      <c r="AY24" s="10">
        <f t="shared" si="16"/>
        <v>0</v>
      </c>
      <c r="AZ24" s="21">
        <f t="shared" si="17"/>
        <v>0</v>
      </c>
    </row>
    <row r="25" spans="3:52" x14ac:dyDescent="0.2">
      <c r="C25" s="9" t="s">
        <v>56</v>
      </c>
      <c r="D25" t="s">
        <v>25</v>
      </c>
      <c r="AT25" s="10">
        <f t="shared" si="11"/>
        <v>0</v>
      </c>
      <c r="AU25" s="10">
        <f t="shared" si="12"/>
        <v>0</v>
      </c>
      <c r="AV25" s="10">
        <f t="shared" si="13"/>
        <v>0</v>
      </c>
      <c r="AW25" s="10">
        <f t="shared" si="14"/>
        <v>0</v>
      </c>
      <c r="AX25" s="10">
        <f t="shared" si="15"/>
        <v>0</v>
      </c>
      <c r="AY25" s="10">
        <f t="shared" si="16"/>
        <v>0</v>
      </c>
      <c r="AZ25" s="21">
        <f t="shared" si="17"/>
        <v>0</v>
      </c>
    </row>
    <row r="26" spans="3:52" x14ac:dyDescent="0.2">
      <c r="C26" s="9" t="s">
        <v>62</v>
      </c>
      <c r="D26" s="9" t="s">
        <v>28</v>
      </c>
      <c r="AT26" s="10">
        <f t="shared" si="11"/>
        <v>0</v>
      </c>
      <c r="AU26" s="10">
        <f t="shared" si="12"/>
        <v>0</v>
      </c>
      <c r="AV26" s="10">
        <f t="shared" si="13"/>
        <v>0</v>
      </c>
      <c r="AW26" s="10">
        <f t="shared" si="14"/>
        <v>0</v>
      </c>
      <c r="AX26" s="10">
        <f t="shared" si="15"/>
        <v>0</v>
      </c>
      <c r="AY26" s="10">
        <f t="shared" si="16"/>
        <v>0</v>
      </c>
      <c r="AZ26" s="21">
        <f t="shared" si="17"/>
        <v>0</v>
      </c>
    </row>
    <row r="27" spans="3:52" x14ac:dyDescent="0.2">
      <c r="C27" s="9" t="s">
        <v>61</v>
      </c>
      <c r="D27" s="9" t="s">
        <v>27</v>
      </c>
      <c r="AT27" s="10">
        <f t="shared" si="11"/>
        <v>0</v>
      </c>
      <c r="AU27" s="10">
        <f t="shared" si="12"/>
        <v>0</v>
      </c>
      <c r="AV27" s="10">
        <f t="shared" si="13"/>
        <v>0</v>
      </c>
      <c r="AW27" s="10">
        <f t="shared" si="14"/>
        <v>0</v>
      </c>
      <c r="AX27" s="10">
        <f t="shared" si="15"/>
        <v>0</v>
      </c>
      <c r="AY27" s="10">
        <f t="shared" si="16"/>
        <v>0</v>
      </c>
      <c r="AZ27" s="21">
        <f t="shared" si="17"/>
        <v>0</v>
      </c>
    </row>
    <row r="28" spans="3:52" x14ac:dyDescent="0.2">
      <c r="C28" s="9" t="s">
        <v>49</v>
      </c>
      <c r="D28" s="9" t="s">
        <v>16</v>
      </c>
      <c r="AT28" s="10">
        <f t="shared" si="11"/>
        <v>0</v>
      </c>
      <c r="AU28" s="10">
        <f t="shared" si="12"/>
        <v>0</v>
      </c>
      <c r="AV28" s="10">
        <f t="shared" si="13"/>
        <v>0</v>
      </c>
      <c r="AW28" s="10">
        <f t="shared" si="14"/>
        <v>0</v>
      </c>
      <c r="AX28" s="10">
        <f t="shared" si="15"/>
        <v>0</v>
      </c>
      <c r="AY28" s="10">
        <f t="shared" si="16"/>
        <v>0</v>
      </c>
      <c r="AZ28" s="21">
        <f t="shared" si="17"/>
        <v>0</v>
      </c>
    </row>
    <row r="29" spans="3:52" x14ac:dyDescent="0.2">
      <c r="C29" s="9" t="s">
        <v>50</v>
      </c>
      <c r="D29" s="9" t="s">
        <v>26</v>
      </c>
      <c r="AT29" s="10">
        <f t="shared" si="11"/>
        <v>0</v>
      </c>
      <c r="AU29" s="10">
        <f t="shared" si="12"/>
        <v>0</v>
      </c>
      <c r="AV29" s="10">
        <f t="shared" si="13"/>
        <v>0</v>
      </c>
      <c r="AW29" s="10">
        <f t="shared" si="14"/>
        <v>0</v>
      </c>
      <c r="AX29" s="10">
        <f t="shared" si="15"/>
        <v>0</v>
      </c>
      <c r="AY29" s="10">
        <f t="shared" si="16"/>
        <v>0</v>
      </c>
      <c r="AZ29" s="21">
        <f t="shared" si="17"/>
        <v>0</v>
      </c>
    </row>
    <row r="30" spans="3:52" x14ac:dyDescent="0.2">
      <c r="C30" s="9" t="s">
        <v>51</v>
      </c>
      <c r="D30" s="9" t="s">
        <v>17</v>
      </c>
      <c r="AT30" s="10">
        <f t="shared" si="11"/>
        <v>0</v>
      </c>
      <c r="AU30" s="10">
        <f t="shared" si="12"/>
        <v>0</v>
      </c>
      <c r="AV30" s="10">
        <f t="shared" si="13"/>
        <v>0</v>
      </c>
      <c r="AW30" s="10">
        <f t="shared" si="14"/>
        <v>0</v>
      </c>
      <c r="AX30" s="10">
        <f t="shared" si="15"/>
        <v>0</v>
      </c>
      <c r="AY30" s="10">
        <f t="shared" si="16"/>
        <v>0</v>
      </c>
      <c r="AZ30" s="21">
        <f t="shared" si="17"/>
        <v>0</v>
      </c>
    </row>
    <row r="31" spans="3:52" x14ac:dyDescent="0.2">
      <c r="C31" s="9" t="s">
        <v>52</v>
      </c>
      <c r="D31" t="s">
        <v>29</v>
      </c>
      <c r="AT31" s="10">
        <f t="shared" si="11"/>
        <v>0</v>
      </c>
      <c r="AU31" s="10">
        <f t="shared" si="12"/>
        <v>0</v>
      </c>
      <c r="AV31" s="10">
        <f t="shared" si="13"/>
        <v>0</v>
      </c>
      <c r="AW31" s="10">
        <f t="shared" si="14"/>
        <v>0</v>
      </c>
      <c r="AX31" s="10">
        <f t="shared" si="15"/>
        <v>0</v>
      </c>
      <c r="AY31" s="10">
        <f t="shared" si="16"/>
        <v>0</v>
      </c>
      <c r="AZ31" s="21">
        <f t="shared" si="17"/>
        <v>0</v>
      </c>
    </row>
    <row r="32" spans="3:52" x14ac:dyDescent="0.2">
      <c r="C32" s="9" t="s">
        <v>53</v>
      </c>
      <c r="D32" s="9" t="s">
        <v>30</v>
      </c>
      <c r="AT32" s="10">
        <f t="shared" si="11"/>
        <v>0</v>
      </c>
      <c r="AU32" s="10">
        <f t="shared" si="12"/>
        <v>0</v>
      </c>
      <c r="AV32" s="10">
        <f t="shared" si="13"/>
        <v>0</v>
      </c>
      <c r="AW32" s="10">
        <f t="shared" si="14"/>
        <v>0</v>
      </c>
      <c r="AX32" s="10">
        <f t="shared" si="15"/>
        <v>0</v>
      </c>
      <c r="AY32" s="10">
        <f t="shared" si="16"/>
        <v>0</v>
      </c>
      <c r="AZ32" s="21">
        <f t="shared" si="17"/>
        <v>0</v>
      </c>
    </row>
    <row r="33" spans="3:52" x14ac:dyDescent="0.2">
      <c r="C33" s="9" t="s">
        <v>54</v>
      </c>
      <c r="D33" s="9" t="s">
        <v>75</v>
      </c>
      <c r="AT33" s="10">
        <f t="shared" si="11"/>
        <v>0</v>
      </c>
      <c r="AU33" s="10">
        <f t="shared" si="12"/>
        <v>0</v>
      </c>
      <c r="AV33" s="10">
        <f t="shared" si="13"/>
        <v>0</v>
      </c>
      <c r="AW33" s="10">
        <f t="shared" si="14"/>
        <v>0</v>
      </c>
      <c r="AX33" s="10">
        <f t="shared" si="15"/>
        <v>0</v>
      </c>
      <c r="AY33" s="10">
        <f t="shared" si="16"/>
        <v>0</v>
      </c>
      <c r="AZ33" s="21">
        <f t="shared" si="17"/>
        <v>0</v>
      </c>
    </row>
    <row r="34" spans="3:52" x14ac:dyDescent="0.2">
      <c r="C34" s="9"/>
      <c r="D34" s="11" t="s">
        <v>74</v>
      </c>
      <c r="AT34" s="10">
        <f t="shared" si="11"/>
        <v>0</v>
      </c>
      <c r="AU34" s="10">
        <f t="shared" si="12"/>
        <v>0</v>
      </c>
      <c r="AV34" s="10">
        <f t="shared" si="13"/>
        <v>0</v>
      </c>
      <c r="AW34" s="10">
        <f t="shared" si="14"/>
        <v>0</v>
      </c>
      <c r="AX34" s="10">
        <f t="shared" si="15"/>
        <v>0</v>
      </c>
      <c r="AY34" s="10">
        <f t="shared" si="16"/>
        <v>0</v>
      </c>
      <c r="AZ34" s="21">
        <f t="shared" si="17"/>
        <v>0</v>
      </c>
    </row>
    <row r="35" spans="3:52" x14ac:dyDescent="0.2">
      <c r="C35" s="9"/>
      <c r="D35" s="11" t="s">
        <v>73</v>
      </c>
      <c r="AT35" s="10">
        <f t="shared" si="11"/>
        <v>0</v>
      </c>
      <c r="AU35" s="10">
        <f t="shared" si="12"/>
        <v>0</v>
      </c>
      <c r="AV35" s="10">
        <f t="shared" si="13"/>
        <v>0</v>
      </c>
      <c r="AW35" s="10">
        <f t="shared" si="14"/>
        <v>0</v>
      </c>
      <c r="AX35" s="10">
        <f t="shared" si="15"/>
        <v>0</v>
      </c>
      <c r="AY35" s="10">
        <f t="shared" si="16"/>
        <v>0</v>
      </c>
      <c r="AZ35" s="21">
        <f t="shared" si="17"/>
        <v>0</v>
      </c>
    </row>
    <row r="36" spans="3:52" x14ac:dyDescent="0.2">
      <c r="C36" s="9"/>
      <c r="D36" s="9" t="s">
        <v>31</v>
      </c>
      <c r="AT36" s="10">
        <f t="shared" si="11"/>
        <v>0</v>
      </c>
      <c r="AU36" s="10">
        <f t="shared" si="12"/>
        <v>0</v>
      </c>
      <c r="AV36" s="10">
        <f t="shared" si="13"/>
        <v>0</v>
      </c>
      <c r="AW36" s="10">
        <f t="shared" si="14"/>
        <v>0</v>
      </c>
      <c r="AX36" s="10">
        <f t="shared" si="15"/>
        <v>0</v>
      </c>
      <c r="AY36" s="10">
        <f t="shared" si="16"/>
        <v>0</v>
      </c>
      <c r="AZ36" s="21">
        <f t="shared" si="17"/>
        <v>0</v>
      </c>
    </row>
    <row r="37" spans="3:52" x14ac:dyDescent="0.2">
      <c r="C37" s="9"/>
      <c r="D37" s="9" t="s">
        <v>33</v>
      </c>
      <c r="AT37" s="10">
        <f t="shared" si="11"/>
        <v>0</v>
      </c>
      <c r="AU37" s="10">
        <f t="shared" si="12"/>
        <v>0</v>
      </c>
      <c r="AV37" s="10">
        <f t="shared" si="13"/>
        <v>0</v>
      </c>
      <c r="AW37" s="10">
        <f t="shared" si="14"/>
        <v>0</v>
      </c>
      <c r="AX37" s="10">
        <f t="shared" si="15"/>
        <v>0</v>
      </c>
      <c r="AY37" s="10">
        <f t="shared" si="16"/>
        <v>0</v>
      </c>
      <c r="AZ37" s="21">
        <f t="shared" si="17"/>
        <v>0</v>
      </c>
    </row>
    <row r="38" spans="3:52" x14ac:dyDescent="0.2">
      <c r="C38" s="9"/>
      <c r="D38" s="9" t="s">
        <v>32</v>
      </c>
      <c r="AT38" s="10">
        <f t="shared" si="11"/>
        <v>0</v>
      </c>
      <c r="AU38" s="10">
        <f t="shared" si="12"/>
        <v>0</v>
      </c>
      <c r="AV38" s="10">
        <f t="shared" si="13"/>
        <v>0</v>
      </c>
      <c r="AW38" s="10">
        <f t="shared" si="14"/>
        <v>0</v>
      </c>
      <c r="AX38" s="10">
        <f t="shared" si="15"/>
        <v>0</v>
      </c>
      <c r="AY38" s="10">
        <f t="shared" si="16"/>
        <v>0</v>
      </c>
      <c r="AZ38" s="21">
        <f t="shared" si="17"/>
        <v>0</v>
      </c>
    </row>
    <row r="39" spans="3:52" x14ac:dyDescent="0.2">
      <c r="C39" s="9"/>
      <c r="D39" t="s">
        <v>34</v>
      </c>
      <c r="AT39" s="10">
        <f t="shared" si="11"/>
        <v>0</v>
      </c>
      <c r="AU39" s="10">
        <f t="shared" si="12"/>
        <v>0</v>
      </c>
      <c r="AV39" s="10">
        <f t="shared" si="13"/>
        <v>0</v>
      </c>
      <c r="AW39" s="10">
        <f t="shared" si="14"/>
        <v>0</v>
      </c>
      <c r="AX39" s="10">
        <f t="shared" si="15"/>
        <v>0</v>
      </c>
      <c r="AY39" s="10">
        <f t="shared" si="16"/>
        <v>0</v>
      </c>
      <c r="AZ39" s="21">
        <f t="shared" si="17"/>
        <v>0</v>
      </c>
    </row>
    <row r="40" spans="3:52" x14ac:dyDescent="0.2">
      <c r="C40" s="9"/>
      <c r="D40" s="9" t="s">
        <v>35</v>
      </c>
      <c r="AT40" s="10">
        <f t="shared" si="11"/>
        <v>0</v>
      </c>
      <c r="AU40" s="10">
        <f t="shared" si="12"/>
        <v>0</v>
      </c>
      <c r="AV40" s="10">
        <f t="shared" si="13"/>
        <v>0</v>
      </c>
      <c r="AW40" s="10">
        <f t="shared" si="14"/>
        <v>0</v>
      </c>
      <c r="AX40" s="10">
        <f t="shared" si="15"/>
        <v>0</v>
      </c>
      <c r="AY40" s="10">
        <f t="shared" si="16"/>
        <v>0</v>
      </c>
      <c r="AZ40" s="21">
        <f t="shared" si="17"/>
        <v>0</v>
      </c>
    </row>
    <row r="41" spans="3:52" x14ac:dyDescent="0.2">
      <c r="C41" s="9"/>
      <c r="D41" s="9" t="s">
        <v>36</v>
      </c>
      <c r="AT41" s="10">
        <f t="shared" si="11"/>
        <v>0</v>
      </c>
      <c r="AU41" s="10">
        <f t="shared" si="12"/>
        <v>0</v>
      </c>
      <c r="AV41" s="10">
        <f t="shared" si="13"/>
        <v>0</v>
      </c>
      <c r="AW41" s="10">
        <f t="shared" si="14"/>
        <v>0</v>
      </c>
      <c r="AX41" s="10">
        <f t="shared" si="15"/>
        <v>0</v>
      </c>
      <c r="AY41" s="10">
        <f t="shared" si="16"/>
        <v>0</v>
      </c>
      <c r="AZ41" s="21">
        <f t="shared" si="17"/>
        <v>0</v>
      </c>
    </row>
    <row r="42" spans="3:52" x14ac:dyDescent="0.2">
      <c r="C42" s="9"/>
      <c r="D42" s="9" t="s">
        <v>71</v>
      </c>
      <c r="AT42" s="10">
        <f t="shared" si="11"/>
        <v>0</v>
      </c>
      <c r="AU42" s="10">
        <f t="shared" si="12"/>
        <v>0</v>
      </c>
      <c r="AV42" s="10">
        <f t="shared" si="13"/>
        <v>0</v>
      </c>
      <c r="AW42" s="10">
        <f t="shared" si="14"/>
        <v>0</v>
      </c>
      <c r="AX42" s="10">
        <f t="shared" si="15"/>
        <v>0</v>
      </c>
      <c r="AY42" s="10">
        <f t="shared" si="16"/>
        <v>0</v>
      </c>
      <c r="AZ42" s="21">
        <f t="shared" si="17"/>
        <v>0</v>
      </c>
    </row>
    <row r="43" spans="3:52" x14ac:dyDescent="0.2">
      <c r="C43" s="9"/>
      <c r="D43" s="9" t="s">
        <v>38</v>
      </c>
      <c r="AT43" s="10">
        <f t="shared" si="11"/>
        <v>0</v>
      </c>
      <c r="AU43" s="10">
        <f t="shared" si="12"/>
        <v>0</v>
      </c>
      <c r="AV43" s="10">
        <f t="shared" si="13"/>
        <v>0</v>
      </c>
      <c r="AW43" s="10">
        <f t="shared" si="14"/>
        <v>0</v>
      </c>
      <c r="AX43" s="10">
        <f t="shared" si="15"/>
        <v>0</v>
      </c>
      <c r="AY43" s="10">
        <f t="shared" si="16"/>
        <v>0</v>
      </c>
      <c r="AZ43" s="21">
        <f t="shared" si="17"/>
        <v>0</v>
      </c>
    </row>
    <row r="44" spans="3:52" x14ac:dyDescent="0.2">
      <c r="C44" s="9"/>
      <c r="D44" s="9" t="s">
        <v>37</v>
      </c>
      <c r="AT44" s="10">
        <f t="shared" si="11"/>
        <v>0</v>
      </c>
      <c r="AU44" s="10">
        <f t="shared" si="12"/>
        <v>0</v>
      </c>
      <c r="AV44" s="10">
        <f t="shared" si="13"/>
        <v>0</v>
      </c>
      <c r="AW44" s="10">
        <f t="shared" si="14"/>
        <v>0</v>
      </c>
      <c r="AX44" s="10">
        <f t="shared" si="15"/>
        <v>0</v>
      </c>
      <c r="AY44" s="10">
        <f t="shared" si="16"/>
        <v>0</v>
      </c>
      <c r="AZ44" s="21">
        <f t="shared" si="17"/>
        <v>0</v>
      </c>
    </row>
    <row r="45" spans="3:52" x14ac:dyDescent="0.2">
      <c r="C45" s="9"/>
      <c r="D45" s="11" t="s">
        <v>72</v>
      </c>
      <c r="AT45" s="10">
        <f t="shared" si="11"/>
        <v>0</v>
      </c>
      <c r="AU45" s="10">
        <f t="shared" si="12"/>
        <v>0</v>
      </c>
      <c r="AV45" s="10">
        <f t="shared" si="13"/>
        <v>0</v>
      </c>
      <c r="AW45" s="10">
        <f t="shared" si="14"/>
        <v>0</v>
      </c>
      <c r="AX45" s="10">
        <f t="shared" si="15"/>
        <v>0</v>
      </c>
      <c r="AY45" s="10">
        <f t="shared" si="16"/>
        <v>0</v>
      </c>
      <c r="AZ45" s="21">
        <f t="shared" si="17"/>
        <v>0</v>
      </c>
    </row>
    <row r="46" spans="3:52" x14ac:dyDescent="0.2">
      <c r="C46" s="9"/>
      <c r="D46" s="9" t="s">
        <v>43</v>
      </c>
      <c r="AT46" s="10">
        <f t="shared" si="11"/>
        <v>0</v>
      </c>
      <c r="AU46" s="10">
        <f t="shared" si="12"/>
        <v>0</v>
      </c>
      <c r="AV46" s="10">
        <f t="shared" si="13"/>
        <v>0</v>
      </c>
      <c r="AW46" s="10">
        <f t="shared" si="14"/>
        <v>0</v>
      </c>
      <c r="AX46" s="10">
        <f t="shared" si="15"/>
        <v>0</v>
      </c>
      <c r="AY46" s="10">
        <f t="shared" si="16"/>
        <v>0</v>
      </c>
      <c r="AZ46" s="21">
        <f t="shared" si="17"/>
        <v>0</v>
      </c>
    </row>
    <row r="47" spans="3:52" x14ac:dyDescent="0.2">
      <c r="C47" s="9"/>
      <c r="D47" s="9" t="s">
        <v>44</v>
      </c>
      <c r="AT47" s="10">
        <f t="shared" si="11"/>
        <v>0</v>
      </c>
      <c r="AU47" s="10">
        <f t="shared" si="12"/>
        <v>0</v>
      </c>
      <c r="AV47" s="10">
        <f t="shared" si="13"/>
        <v>0</v>
      </c>
      <c r="AW47" s="10">
        <f t="shared" si="14"/>
        <v>0</v>
      </c>
      <c r="AX47" s="10">
        <f t="shared" si="15"/>
        <v>0</v>
      </c>
      <c r="AY47" s="10">
        <f t="shared" si="16"/>
        <v>0</v>
      </c>
      <c r="AZ47" s="21">
        <f t="shared" si="17"/>
        <v>0</v>
      </c>
    </row>
    <row r="48" spans="3:52" x14ac:dyDescent="0.2">
      <c r="C48" s="9"/>
      <c r="D48" s="9" t="s">
        <v>42</v>
      </c>
      <c r="AT48" s="10">
        <f t="shared" si="11"/>
        <v>0</v>
      </c>
      <c r="AU48" s="10">
        <f t="shared" si="12"/>
        <v>0</v>
      </c>
      <c r="AV48" s="10">
        <f t="shared" si="13"/>
        <v>0</v>
      </c>
      <c r="AW48" s="10">
        <f t="shared" si="14"/>
        <v>0</v>
      </c>
      <c r="AX48" s="10">
        <f t="shared" si="15"/>
        <v>0</v>
      </c>
      <c r="AY48" s="10">
        <f t="shared" si="16"/>
        <v>0</v>
      </c>
      <c r="AZ48" s="21">
        <f t="shared" si="17"/>
        <v>0</v>
      </c>
    </row>
    <row r="49" spans="3:52" x14ac:dyDescent="0.2">
      <c r="C49" s="9"/>
      <c r="D49" s="9" t="s">
        <v>40</v>
      </c>
      <c r="AT49" s="10">
        <f t="shared" si="11"/>
        <v>0</v>
      </c>
      <c r="AU49" s="10">
        <f t="shared" si="12"/>
        <v>0</v>
      </c>
      <c r="AV49" s="10">
        <f t="shared" si="13"/>
        <v>0</v>
      </c>
      <c r="AW49" s="10">
        <f t="shared" si="14"/>
        <v>0</v>
      </c>
      <c r="AX49" s="10">
        <f t="shared" si="15"/>
        <v>0</v>
      </c>
      <c r="AY49" s="10">
        <f t="shared" si="16"/>
        <v>0</v>
      </c>
      <c r="AZ49" s="21">
        <f t="shared" si="17"/>
        <v>0</v>
      </c>
    </row>
    <row r="50" spans="3:52" x14ac:dyDescent="0.2">
      <c r="D50" s="9" t="s">
        <v>41</v>
      </c>
      <c r="AT50" s="10">
        <f t="shared" si="11"/>
        <v>0</v>
      </c>
      <c r="AU50" s="10">
        <f t="shared" si="12"/>
        <v>0</v>
      </c>
      <c r="AV50" s="10">
        <f t="shared" si="13"/>
        <v>0</v>
      </c>
      <c r="AW50" s="10">
        <f t="shared" si="14"/>
        <v>0</v>
      </c>
      <c r="AX50" s="10">
        <f t="shared" si="15"/>
        <v>0</v>
      </c>
      <c r="AY50" s="10">
        <f t="shared" si="16"/>
        <v>0</v>
      </c>
      <c r="AZ50" s="21">
        <f t="shared" si="17"/>
        <v>0</v>
      </c>
    </row>
    <row r="51" spans="3:52" x14ac:dyDescent="0.2">
      <c r="D51" s="9" t="s">
        <v>45</v>
      </c>
      <c r="AT51" s="10">
        <f t="shared" si="11"/>
        <v>0</v>
      </c>
      <c r="AU51" s="10">
        <f t="shared" si="12"/>
        <v>0</v>
      </c>
      <c r="AV51" s="10">
        <f t="shared" si="13"/>
        <v>0</v>
      </c>
      <c r="AW51" s="10">
        <f t="shared" si="14"/>
        <v>0</v>
      </c>
      <c r="AX51" s="10">
        <f t="shared" si="15"/>
        <v>0</v>
      </c>
      <c r="AY51" s="10">
        <f t="shared" si="16"/>
        <v>0</v>
      </c>
      <c r="AZ51" s="21">
        <f t="shared" si="17"/>
        <v>0</v>
      </c>
    </row>
    <row r="52" spans="3:52" x14ac:dyDescent="0.2">
      <c r="AT52" s="25">
        <f>SUM(AT18:AT51)</f>
        <v>0</v>
      </c>
      <c r="AU52" s="25">
        <f t="shared" ref="AU52:AZ52" si="18">SUM(AU18:AU51)</f>
        <v>0</v>
      </c>
      <c r="AV52" s="25">
        <f t="shared" si="18"/>
        <v>0</v>
      </c>
      <c r="AW52" s="25">
        <f t="shared" si="18"/>
        <v>0</v>
      </c>
      <c r="AX52" s="25">
        <f t="shared" si="18"/>
        <v>0</v>
      </c>
      <c r="AY52" s="25">
        <f t="shared" si="18"/>
        <v>0</v>
      </c>
      <c r="AZ52" s="25">
        <f t="shared" si="18"/>
        <v>0</v>
      </c>
    </row>
  </sheetData>
  <autoFilter ref="A3:AZ14"/>
  <mergeCells count="7">
    <mergeCell ref="AD2:AG2"/>
    <mergeCell ref="AJ2:AM2"/>
    <mergeCell ref="AO2:AP2"/>
    <mergeCell ref="F2:I2"/>
    <mergeCell ref="L2:O2"/>
    <mergeCell ref="R2:U2"/>
    <mergeCell ref="X2:AB2"/>
  </mergeCells>
  <phoneticPr fontId="0" type="noConversion"/>
  <dataValidations count="5">
    <dataValidation type="list" showInputMessage="1" showErrorMessage="1" sqref="C50:C112 C15:C16">
      <formula1>#REF!</formula1>
    </dataValidation>
    <dataValidation type="list" showInputMessage="1" showErrorMessage="1" sqref="D52:D112 D15:D16">
      <formula1>#REF!</formula1>
    </dataValidation>
    <dataValidation type="list" showInputMessage="1" showErrorMessage="1" sqref="C17:C49">
      <formula1>#REF!</formula1>
    </dataValidation>
    <dataValidation type="list" allowBlank="1" showInputMessage="1" showErrorMessage="1" sqref="D4:D14">
      <formula1>$D$18:$D$50</formula1>
    </dataValidation>
    <dataValidation type="list" allowBlank="1" showInputMessage="1" showErrorMessage="1" sqref="C4:C14">
      <formula1>$C$18:$C$33</formula1>
    </dataValidation>
  </dataValidations>
  <pageMargins left="0.28000000000000003" right="0.27" top="0.33" bottom="0.68" header="0.17" footer="0.33"/>
  <pageSetup paperSize="9" scale="75" orientation="portrait" r:id="rId1"/>
  <headerFooter alignWithMargins="0">
    <oddFooter>&amp;L&amp;F\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15" sqref="A15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3" t="s">
        <v>64</v>
      </c>
      <c r="B3" s="14"/>
    </row>
    <row r="4" spans="1:2" x14ac:dyDescent="0.2">
      <c r="A4" s="13" t="s">
        <v>3</v>
      </c>
      <c r="B4" s="14" t="s">
        <v>63</v>
      </c>
    </row>
    <row r="5" spans="1:2" x14ac:dyDescent="0.2">
      <c r="A5" s="15" t="s">
        <v>19</v>
      </c>
      <c r="B5" s="16">
        <v>3</v>
      </c>
    </row>
    <row r="6" spans="1:2" x14ac:dyDescent="0.2">
      <c r="A6" s="17" t="s">
        <v>22</v>
      </c>
      <c r="B6" s="18"/>
    </row>
    <row r="7" spans="1:2" x14ac:dyDescent="0.2">
      <c r="A7" s="17" t="s">
        <v>21</v>
      </c>
      <c r="B7" s="18">
        <v>2</v>
      </c>
    </row>
    <row r="8" spans="1:2" x14ac:dyDescent="0.2">
      <c r="A8" s="17" t="s">
        <v>23</v>
      </c>
      <c r="B8" s="18">
        <v>4</v>
      </c>
    </row>
    <row r="9" spans="1:2" x14ac:dyDescent="0.2">
      <c r="A9" s="17" t="s">
        <v>25</v>
      </c>
      <c r="B9" s="18">
        <v>1</v>
      </c>
    </row>
    <row r="10" spans="1:2" x14ac:dyDescent="0.2">
      <c r="A10" s="17" t="s">
        <v>24</v>
      </c>
      <c r="B10" s="18">
        <v>2</v>
      </c>
    </row>
    <row r="11" spans="1:2" x14ac:dyDescent="0.2">
      <c r="A11" s="17" t="s">
        <v>28</v>
      </c>
      <c r="B11" s="18"/>
    </row>
    <row r="12" spans="1:2" x14ac:dyDescent="0.2">
      <c r="A12" s="17" t="s">
        <v>27</v>
      </c>
      <c r="B12" s="18">
        <v>1</v>
      </c>
    </row>
    <row r="13" spans="1:2" x14ac:dyDescent="0.2">
      <c r="A13" s="17" t="s">
        <v>16</v>
      </c>
      <c r="B13" s="18"/>
    </row>
    <row r="14" spans="1:2" x14ac:dyDescent="0.2">
      <c r="A14" s="17" t="s">
        <v>17</v>
      </c>
      <c r="B14" s="18">
        <v>3</v>
      </c>
    </row>
    <row r="15" spans="1:2" x14ac:dyDescent="0.2">
      <c r="A15" s="17" t="s">
        <v>30</v>
      </c>
      <c r="B15" s="18">
        <v>2</v>
      </c>
    </row>
    <row r="16" spans="1:2" x14ac:dyDescent="0.2">
      <c r="A16" s="17" t="s">
        <v>31</v>
      </c>
      <c r="B16" s="18">
        <v>4</v>
      </c>
    </row>
    <row r="17" spans="1:2" x14ac:dyDescent="0.2">
      <c r="A17" s="17" t="s">
        <v>33</v>
      </c>
      <c r="B17" s="18">
        <v>3</v>
      </c>
    </row>
    <row r="18" spans="1:2" x14ac:dyDescent="0.2">
      <c r="A18" s="17" t="s">
        <v>32</v>
      </c>
      <c r="B18" s="18">
        <v>2</v>
      </c>
    </row>
    <row r="19" spans="1:2" x14ac:dyDescent="0.2">
      <c r="A19" s="17" t="s">
        <v>35</v>
      </c>
      <c r="B19" s="18"/>
    </row>
    <row r="20" spans="1:2" x14ac:dyDescent="0.2">
      <c r="A20" s="17" t="s">
        <v>36</v>
      </c>
      <c r="B20" s="18">
        <v>1</v>
      </c>
    </row>
    <row r="21" spans="1:2" x14ac:dyDescent="0.2">
      <c r="A21" s="17" t="s">
        <v>39</v>
      </c>
      <c r="B21" s="18">
        <v>5</v>
      </c>
    </row>
    <row r="22" spans="1:2" x14ac:dyDescent="0.2">
      <c r="A22" s="17" t="s">
        <v>38</v>
      </c>
      <c r="B22" s="18">
        <v>1</v>
      </c>
    </row>
    <row r="23" spans="1:2" x14ac:dyDescent="0.2">
      <c r="A23" s="17" t="s">
        <v>43</v>
      </c>
      <c r="B23" s="18">
        <v>1</v>
      </c>
    </row>
    <row r="24" spans="1:2" x14ac:dyDescent="0.2">
      <c r="A24" s="17" t="s">
        <v>44</v>
      </c>
      <c r="B24" s="18">
        <v>1</v>
      </c>
    </row>
    <row r="25" spans="1:2" x14ac:dyDescent="0.2">
      <c r="A25" s="17" t="s">
        <v>40</v>
      </c>
      <c r="B25" s="18"/>
    </row>
    <row r="26" spans="1:2" x14ac:dyDescent="0.2">
      <c r="A26" s="17" t="s">
        <v>41</v>
      </c>
      <c r="B26" s="18">
        <v>1</v>
      </c>
    </row>
    <row r="27" spans="1:2" x14ac:dyDescent="0.2">
      <c r="A27" s="17" t="s">
        <v>45</v>
      </c>
      <c r="B27" s="18"/>
    </row>
    <row r="28" spans="1:2" x14ac:dyDescent="0.2">
      <c r="A28" s="17" t="s">
        <v>65</v>
      </c>
      <c r="B28" s="18"/>
    </row>
    <row r="29" spans="1:2" x14ac:dyDescent="0.2">
      <c r="A29" s="19" t="s">
        <v>66</v>
      </c>
      <c r="B29" s="20">
        <v>37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3" sqref="A3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3" t="s">
        <v>67</v>
      </c>
      <c r="B3" s="14"/>
    </row>
    <row r="4" spans="1:2" x14ac:dyDescent="0.2">
      <c r="A4" s="13" t="s">
        <v>3</v>
      </c>
      <c r="B4" s="14" t="s">
        <v>63</v>
      </c>
    </row>
    <row r="5" spans="1:2" x14ac:dyDescent="0.2">
      <c r="A5" s="15" t="s">
        <v>19</v>
      </c>
      <c r="B5" s="16">
        <v>1</v>
      </c>
    </row>
    <row r="6" spans="1:2" x14ac:dyDescent="0.2">
      <c r="A6" s="17" t="s">
        <v>22</v>
      </c>
      <c r="B6" s="18">
        <v>1</v>
      </c>
    </row>
    <row r="7" spans="1:2" x14ac:dyDescent="0.2">
      <c r="A7" s="17" t="s">
        <v>21</v>
      </c>
      <c r="B7" s="18">
        <v>2</v>
      </c>
    </row>
    <row r="8" spans="1:2" x14ac:dyDescent="0.2">
      <c r="A8" s="17" t="s">
        <v>23</v>
      </c>
      <c r="B8" s="18">
        <v>7</v>
      </c>
    </row>
    <row r="9" spans="1:2" x14ac:dyDescent="0.2">
      <c r="A9" s="17" t="s">
        <v>25</v>
      </c>
      <c r="B9" s="18"/>
    </row>
    <row r="10" spans="1:2" x14ac:dyDescent="0.2">
      <c r="A10" s="17" t="s">
        <v>24</v>
      </c>
      <c r="B10" s="18">
        <v>2</v>
      </c>
    </row>
    <row r="11" spans="1:2" x14ac:dyDescent="0.2">
      <c r="A11" s="17" t="s">
        <v>28</v>
      </c>
      <c r="B11" s="18">
        <v>3</v>
      </c>
    </row>
    <row r="12" spans="1:2" x14ac:dyDescent="0.2">
      <c r="A12" s="17" t="s">
        <v>27</v>
      </c>
      <c r="B12" s="18">
        <v>2</v>
      </c>
    </row>
    <row r="13" spans="1:2" x14ac:dyDescent="0.2">
      <c r="A13" s="17" t="s">
        <v>16</v>
      </c>
      <c r="B13" s="18"/>
    </row>
    <row r="14" spans="1:2" x14ac:dyDescent="0.2">
      <c r="A14" s="17" t="s">
        <v>17</v>
      </c>
      <c r="B14" s="18">
        <v>3</v>
      </c>
    </row>
    <row r="15" spans="1:2" x14ac:dyDescent="0.2">
      <c r="A15" s="17" t="s">
        <v>30</v>
      </c>
      <c r="B15" s="18"/>
    </row>
    <row r="16" spans="1:2" x14ac:dyDescent="0.2">
      <c r="A16" s="17" t="s">
        <v>31</v>
      </c>
      <c r="B16" s="18">
        <v>2</v>
      </c>
    </row>
    <row r="17" spans="1:2" x14ac:dyDescent="0.2">
      <c r="A17" s="17" t="s">
        <v>33</v>
      </c>
      <c r="B17" s="18">
        <v>2</v>
      </c>
    </row>
    <row r="18" spans="1:2" x14ac:dyDescent="0.2">
      <c r="A18" s="17" t="s">
        <v>32</v>
      </c>
      <c r="B18" s="18">
        <v>2</v>
      </c>
    </row>
    <row r="19" spans="1:2" x14ac:dyDescent="0.2">
      <c r="A19" s="17" t="s">
        <v>35</v>
      </c>
      <c r="B19" s="18">
        <v>1</v>
      </c>
    </row>
    <row r="20" spans="1:2" x14ac:dyDescent="0.2">
      <c r="A20" s="17" t="s">
        <v>36</v>
      </c>
      <c r="B20" s="18">
        <v>1</v>
      </c>
    </row>
    <row r="21" spans="1:2" x14ac:dyDescent="0.2">
      <c r="A21" s="17" t="s">
        <v>39</v>
      </c>
      <c r="B21" s="18">
        <v>4</v>
      </c>
    </row>
    <row r="22" spans="1:2" x14ac:dyDescent="0.2">
      <c r="A22" s="17" t="s">
        <v>38</v>
      </c>
      <c r="B22" s="18">
        <v>2</v>
      </c>
    </row>
    <row r="23" spans="1:2" x14ac:dyDescent="0.2">
      <c r="A23" s="17" t="s">
        <v>43</v>
      </c>
      <c r="B23" s="18"/>
    </row>
    <row r="24" spans="1:2" x14ac:dyDescent="0.2">
      <c r="A24" s="17" t="s">
        <v>44</v>
      </c>
      <c r="B24" s="18">
        <v>1</v>
      </c>
    </row>
    <row r="25" spans="1:2" x14ac:dyDescent="0.2">
      <c r="A25" s="17" t="s">
        <v>40</v>
      </c>
      <c r="B25" s="18"/>
    </row>
    <row r="26" spans="1:2" x14ac:dyDescent="0.2">
      <c r="A26" s="17" t="s">
        <v>41</v>
      </c>
      <c r="B26" s="18"/>
    </row>
    <row r="27" spans="1:2" x14ac:dyDescent="0.2">
      <c r="A27" s="17" t="s">
        <v>45</v>
      </c>
      <c r="B27" s="18"/>
    </row>
    <row r="28" spans="1:2" x14ac:dyDescent="0.2">
      <c r="A28" s="17" t="s">
        <v>65</v>
      </c>
      <c r="B28" s="18"/>
    </row>
    <row r="29" spans="1:2" x14ac:dyDescent="0.2">
      <c r="A29" s="19" t="s">
        <v>66</v>
      </c>
      <c r="B29" s="20">
        <v>36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7"/>
  <sheetViews>
    <sheetView tabSelected="1" zoomScaleNormal="100" workbookViewId="0">
      <pane xSplit="5" ySplit="4" topLeftCell="AI5" activePane="bottomRight" state="frozen"/>
      <selection pane="topRight" activeCell="F1" sqref="F1"/>
      <selection pane="bottomLeft" activeCell="A5" sqref="A5"/>
      <selection pane="bottomRight"/>
    </sheetView>
  </sheetViews>
  <sheetFormatPr defaultColWidth="13.7109375" defaultRowHeight="12.75" x14ac:dyDescent="0.2"/>
  <cols>
    <col min="1" max="1" width="18.140625" style="27" customWidth="1"/>
    <col min="2" max="2" width="13.140625" style="27" bestFit="1" customWidth="1"/>
    <col min="3" max="3" width="10.85546875" style="27" customWidth="1"/>
    <col min="4" max="4" width="23.7109375" style="27" bestFit="1" customWidth="1"/>
    <col min="5" max="5" width="3.5703125" style="27" customWidth="1"/>
    <col min="6" max="6" width="5.7109375" style="27" customWidth="1"/>
    <col min="7" max="7" width="6.85546875" style="27" customWidth="1"/>
    <col min="8" max="8" width="7.5703125" style="27" customWidth="1"/>
    <col min="9" max="9" width="9" style="27" customWidth="1"/>
    <col min="10" max="10" width="8.85546875" style="27" customWidth="1"/>
    <col min="11" max="11" width="3.28515625" style="27" customWidth="1"/>
    <col min="12" max="12" width="5.28515625" style="27" customWidth="1"/>
    <col min="13" max="13" width="6.28515625" style="27" customWidth="1"/>
    <col min="14" max="14" width="7.7109375" style="52" customWidth="1"/>
    <col min="15" max="15" width="9" style="27" customWidth="1"/>
    <col min="16" max="16" width="8.85546875" style="27" customWidth="1"/>
    <col min="17" max="17" width="2.28515625" style="27" customWidth="1"/>
    <col min="18" max="18" width="5" style="27" customWidth="1"/>
    <col min="19" max="19" width="6.5703125" style="27" customWidth="1"/>
    <col min="20" max="20" width="7.7109375" style="52" customWidth="1"/>
    <col min="21" max="21" width="9" style="27" customWidth="1"/>
    <col min="22" max="22" width="8.85546875" style="27" customWidth="1"/>
    <col min="23" max="23" width="2.42578125" style="27" customWidth="1"/>
    <col min="24" max="24" width="5" style="27" customWidth="1"/>
    <col min="25" max="25" width="6.5703125" style="27" customWidth="1"/>
    <col min="26" max="26" width="7.7109375" style="27" customWidth="1"/>
    <col min="27" max="28" width="9" style="27" customWidth="1"/>
    <col min="29" max="29" width="4.85546875" style="27" customWidth="1"/>
    <col min="30" max="30" width="5" style="27" customWidth="1"/>
    <col min="31" max="31" width="6.42578125" style="27" customWidth="1"/>
    <col min="32" max="32" width="7.7109375" style="27" customWidth="1"/>
    <col min="33" max="34" width="9" style="27" customWidth="1"/>
    <col min="35" max="35" width="3.7109375" style="27" customWidth="1"/>
    <col min="36" max="36" width="5" style="27" customWidth="1"/>
    <col min="37" max="37" width="6.42578125" style="27" customWidth="1"/>
    <col min="38" max="38" width="7.5703125" style="52" customWidth="1"/>
    <col min="39" max="40" width="9" style="27" customWidth="1"/>
    <col min="41" max="41" width="4" style="27" customWidth="1"/>
    <col min="42" max="42" width="7.42578125" style="27" customWidth="1"/>
    <col min="43" max="43" width="7.5703125" style="27" customWidth="1"/>
    <col min="44" max="44" width="9.42578125" style="27" customWidth="1"/>
    <col min="45" max="45" width="9.28515625" style="27" customWidth="1"/>
    <col min="46" max="16384" width="13.7109375" style="27"/>
  </cols>
  <sheetData>
    <row r="1" spans="1:45" x14ac:dyDescent="0.2">
      <c r="A1" s="44" t="s">
        <v>124</v>
      </c>
      <c r="B1" s="44"/>
      <c r="C1" s="44"/>
      <c r="D1" s="44"/>
      <c r="E1" s="44"/>
      <c r="F1" s="44"/>
      <c r="G1" s="44"/>
      <c r="H1" s="44"/>
    </row>
    <row r="2" spans="1:45" x14ac:dyDescent="0.2">
      <c r="A2" s="45"/>
    </row>
    <row r="3" spans="1:45" x14ac:dyDescent="0.2">
      <c r="F3" s="93" t="s">
        <v>83</v>
      </c>
      <c r="G3" s="94"/>
      <c r="H3" s="94"/>
      <c r="I3" s="94"/>
      <c r="J3" s="95"/>
      <c r="K3" s="47"/>
      <c r="L3" s="93" t="s">
        <v>96</v>
      </c>
      <c r="M3" s="94"/>
      <c r="N3" s="94"/>
      <c r="O3" s="94"/>
      <c r="P3" s="95"/>
      <c r="R3" s="93" t="s">
        <v>11</v>
      </c>
      <c r="S3" s="94"/>
      <c r="T3" s="94"/>
      <c r="U3" s="94"/>
      <c r="V3" s="95"/>
      <c r="W3" s="47"/>
      <c r="X3" s="93" t="s">
        <v>109</v>
      </c>
      <c r="Y3" s="94"/>
      <c r="Z3" s="94"/>
      <c r="AA3" s="94"/>
      <c r="AB3" s="95"/>
      <c r="AD3" s="93" t="s">
        <v>10</v>
      </c>
      <c r="AE3" s="94"/>
      <c r="AF3" s="94"/>
      <c r="AG3" s="94"/>
      <c r="AH3" s="95"/>
      <c r="AJ3" s="93" t="s">
        <v>115</v>
      </c>
      <c r="AK3" s="94"/>
      <c r="AL3" s="94"/>
      <c r="AM3" s="94"/>
      <c r="AN3" s="95"/>
      <c r="AP3" s="92" t="s">
        <v>13</v>
      </c>
      <c r="AQ3" s="92"/>
      <c r="AR3" s="92"/>
      <c r="AS3" s="92"/>
    </row>
    <row r="4" spans="1:45" ht="24.75" customHeight="1" x14ac:dyDescent="0.2">
      <c r="A4" s="48" t="s">
        <v>0</v>
      </c>
      <c r="B4" s="48" t="s">
        <v>120</v>
      </c>
      <c r="C4" s="48" t="s">
        <v>2</v>
      </c>
      <c r="D4" s="48" t="s">
        <v>3</v>
      </c>
      <c r="E4" s="46"/>
      <c r="F4" s="49" t="s">
        <v>7</v>
      </c>
      <c r="G4" s="49" t="s">
        <v>81</v>
      </c>
      <c r="H4" s="49" t="s">
        <v>5</v>
      </c>
      <c r="I4" s="51" t="s">
        <v>70</v>
      </c>
      <c r="J4" s="48" t="s">
        <v>82</v>
      </c>
      <c r="K4" s="50"/>
      <c r="L4" s="49" t="s">
        <v>7</v>
      </c>
      <c r="M4" s="49" t="s">
        <v>81</v>
      </c>
      <c r="N4" s="77" t="s">
        <v>5</v>
      </c>
      <c r="O4" s="51" t="s">
        <v>70</v>
      </c>
      <c r="P4" s="49" t="s">
        <v>82</v>
      </c>
      <c r="Q4" s="46"/>
      <c r="R4" s="49" t="s">
        <v>7</v>
      </c>
      <c r="S4" s="49" t="s">
        <v>81</v>
      </c>
      <c r="T4" s="77" t="s">
        <v>5</v>
      </c>
      <c r="U4" s="51" t="s">
        <v>70</v>
      </c>
      <c r="V4" s="49" t="s">
        <v>82</v>
      </c>
      <c r="W4" s="50"/>
      <c r="X4" s="49" t="s">
        <v>7</v>
      </c>
      <c r="Y4" s="49" t="s">
        <v>81</v>
      </c>
      <c r="Z4" s="77" t="s">
        <v>5</v>
      </c>
      <c r="AA4" s="51" t="s">
        <v>70</v>
      </c>
      <c r="AB4" s="49" t="s">
        <v>82</v>
      </c>
      <c r="AC4" s="46"/>
      <c r="AD4" s="49" t="s">
        <v>7</v>
      </c>
      <c r="AE4" s="49" t="s">
        <v>81</v>
      </c>
      <c r="AF4" s="49" t="s">
        <v>5</v>
      </c>
      <c r="AG4" s="51" t="s">
        <v>70</v>
      </c>
      <c r="AH4" s="49" t="s">
        <v>82</v>
      </c>
      <c r="AI4" s="46"/>
      <c r="AJ4" s="48" t="s">
        <v>7</v>
      </c>
      <c r="AK4" s="49" t="s">
        <v>81</v>
      </c>
      <c r="AL4" s="77" t="s">
        <v>5</v>
      </c>
      <c r="AM4" s="51" t="s">
        <v>70</v>
      </c>
      <c r="AN4" s="48" t="s">
        <v>82</v>
      </c>
      <c r="AO4" s="46"/>
      <c r="AP4" s="76" t="s">
        <v>95</v>
      </c>
      <c r="AQ4" s="48" t="s">
        <v>81</v>
      </c>
      <c r="AR4" s="78" t="s">
        <v>70</v>
      </c>
      <c r="AS4" s="84" t="s">
        <v>767</v>
      </c>
    </row>
    <row r="5" spans="1:45" x14ac:dyDescent="0.2">
      <c r="A5" s="71" t="s">
        <v>502</v>
      </c>
      <c r="B5" s="71" t="s">
        <v>457</v>
      </c>
      <c r="C5" s="7" t="s">
        <v>56</v>
      </c>
      <c r="D5" s="7" t="s">
        <v>43</v>
      </c>
      <c r="F5" s="7">
        <v>3</v>
      </c>
      <c r="G5" s="43">
        <v>198</v>
      </c>
      <c r="H5" s="73">
        <v>23.32</v>
      </c>
      <c r="I5" s="7">
        <v>100</v>
      </c>
      <c r="J5" s="7">
        <v>100</v>
      </c>
      <c r="L5" s="7">
        <v>10</v>
      </c>
      <c r="M5" s="43">
        <v>191</v>
      </c>
      <c r="N5" s="73">
        <v>20.29</v>
      </c>
      <c r="O5" s="7">
        <v>100</v>
      </c>
      <c r="P5" s="7">
        <v>97</v>
      </c>
      <c r="R5" s="7">
        <v>5</v>
      </c>
      <c r="S5" s="43">
        <v>196</v>
      </c>
      <c r="T5" s="73">
        <v>19.03</v>
      </c>
      <c r="U5" s="7">
        <v>99</v>
      </c>
      <c r="V5" s="7">
        <v>99</v>
      </c>
      <c r="W5" s="11"/>
      <c r="X5" s="7">
        <v>9</v>
      </c>
      <c r="Y5" s="43">
        <v>192</v>
      </c>
      <c r="Z5" s="73">
        <v>23.34</v>
      </c>
      <c r="AA5" s="7">
        <v>99</v>
      </c>
      <c r="AB5" s="7">
        <v>97</v>
      </c>
      <c r="AD5" s="7"/>
      <c r="AE5" s="43">
        <v>0</v>
      </c>
      <c r="AF5" s="73"/>
      <c r="AG5" s="7">
        <v>0</v>
      </c>
      <c r="AH5" s="7"/>
      <c r="AJ5" s="7">
        <v>1</v>
      </c>
      <c r="AK5" s="43">
        <v>200</v>
      </c>
      <c r="AL5" s="73">
        <v>24.38</v>
      </c>
      <c r="AM5" s="7">
        <v>100</v>
      </c>
      <c r="AN5" s="7">
        <v>100</v>
      </c>
      <c r="AP5" s="7">
        <v>2</v>
      </c>
      <c r="AQ5" s="54">
        <v>977</v>
      </c>
      <c r="AR5" s="53">
        <v>498</v>
      </c>
      <c r="AS5" s="43">
        <v>786</v>
      </c>
    </row>
    <row r="6" spans="1:45" x14ac:dyDescent="0.2">
      <c r="A6" s="71" t="s">
        <v>388</v>
      </c>
      <c r="B6" s="71" t="s">
        <v>221</v>
      </c>
      <c r="C6" s="71" t="s">
        <v>112</v>
      </c>
      <c r="D6" s="7" t="s">
        <v>26</v>
      </c>
      <c r="F6" s="7">
        <v>12</v>
      </c>
      <c r="G6" s="43">
        <v>189</v>
      </c>
      <c r="H6" s="73">
        <v>24.49</v>
      </c>
      <c r="I6" s="7">
        <v>0</v>
      </c>
      <c r="J6" s="7"/>
      <c r="L6" s="7">
        <v>14</v>
      </c>
      <c r="M6" s="43">
        <v>187</v>
      </c>
      <c r="N6" s="73">
        <v>20.48</v>
      </c>
      <c r="O6" s="7">
        <v>0</v>
      </c>
      <c r="P6" s="7"/>
      <c r="R6" s="7">
        <v>18</v>
      </c>
      <c r="S6" s="43">
        <v>183</v>
      </c>
      <c r="T6" s="73">
        <v>19.57</v>
      </c>
      <c r="U6" s="7">
        <v>0</v>
      </c>
      <c r="V6" s="7"/>
      <c r="W6" s="11"/>
      <c r="X6" s="7">
        <v>10</v>
      </c>
      <c r="Y6" s="43">
        <v>191</v>
      </c>
      <c r="Z6" s="73">
        <v>23.42</v>
      </c>
      <c r="AA6" s="7">
        <v>0</v>
      </c>
      <c r="AB6" s="7"/>
      <c r="AD6" s="7"/>
      <c r="AE6" s="43">
        <v>0</v>
      </c>
      <c r="AF6" s="73"/>
      <c r="AG6" s="7">
        <v>0</v>
      </c>
      <c r="AH6" s="7"/>
      <c r="AJ6" s="7">
        <v>2</v>
      </c>
      <c r="AK6" s="43">
        <v>199</v>
      </c>
      <c r="AL6" s="73">
        <v>24.48</v>
      </c>
      <c r="AM6" s="7">
        <v>0</v>
      </c>
      <c r="AN6" s="7"/>
      <c r="AP6" s="7">
        <v>6</v>
      </c>
      <c r="AQ6" s="54">
        <v>949</v>
      </c>
      <c r="AR6" s="53">
        <v>0</v>
      </c>
      <c r="AS6" s="43">
        <v>766</v>
      </c>
    </row>
    <row r="7" spans="1:45" x14ac:dyDescent="0.2">
      <c r="A7" s="71" t="s">
        <v>213</v>
      </c>
      <c r="B7" s="71" t="s">
        <v>241</v>
      </c>
      <c r="C7" s="71" t="s">
        <v>112</v>
      </c>
      <c r="D7" s="7" t="s">
        <v>21</v>
      </c>
      <c r="F7" s="7">
        <v>4</v>
      </c>
      <c r="G7" s="43">
        <v>197</v>
      </c>
      <c r="H7" s="73">
        <v>23.34</v>
      </c>
      <c r="I7" s="7">
        <v>0</v>
      </c>
      <c r="J7" s="7"/>
      <c r="L7" s="7">
        <v>5</v>
      </c>
      <c r="M7" s="43">
        <v>196</v>
      </c>
      <c r="N7" s="73">
        <v>19.559999999999999</v>
      </c>
      <c r="O7" s="7">
        <v>0</v>
      </c>
      <c r="P7" s="7"/>
      <c r="R7" s="7">
        <v>10</v>
      </c>
      <c r="S7" s="43">
        <v>191</v>
      </c>
      <c r="T7" s="73">
        <v>19.28</v>
      </c>
      <c r="U7" s="7">
        <v>0</v>
      </c>
      <c r="V7" s="7"/>
      <c r="W7" s="11"/>
      <c r="X7" s="7">
        <v>8</v>
      </c>
      <c r="Y7" s="43">
        <v>193</v>
      </c>
      <c r="Z7" s="73">
        <v>23.29</v>
      </c>
      <c r="AA7" s="7">
        <v>0</v>
      </c>
      <c r="AB7" s="7"/>
      <c r="AD7" s="7"/>
      <c r="AE7" s="43">
        <v>0</v>
      </c>
      <c r="AF7" s="73"/>
      <c r="AG7" s="7">
        <v>0</v>
      </c>
      <c r="AH7" s="7"/>
      <c r="AJ7" s="7">
        <v>3</v>
      </c>
      <c r="AK7" s="43">
        <v>198</v>
      </c>
      <c r="AL7" s="73">
        <v>24.57</v>
      </c>
      <c r="AM7" s="7">
        <v>0</v>
      </c>
      <c r="AN7" s="7"/>
      <c r="AP7" s="7">
        <v>3</v>
      </c>
      <c r="AQ7" s="54">
        <v>975</v>
      </c>
      <c r="AR7" s="53">
        <v>0</v>
      </c>
      <c r="AS7" s="43">
        <v>784</v>
      </c>
    </row>
    <row r="8" spans="1:45" x14ac:dyDescent="0.2">
      <c r="A8" s="71" t="s">
        <v>360</v>
      </c>
      <c r="B8" s="71" t="s">
        <v>281</v>
      </c>
      <c r="C8" s="71" t="s">
        <v>112</v>
      </c>
      <c r="D8" s="7" t="s">
        <v>23</v>
      </c>
      <c r="F8" s="7"/>
      <c r="G8" s="43">
        <v>0</v>
      </c>
      <c r="H8" s="73"/>
      <c r="I8" s="7">
        <v>0</v>
      </c>
      <c r="J8" s="7"/>
      <c r="L8" s="7">
        <v>18</v>
      </c>
      <c r="M8" s="43">
        <v>183</v>
      </c>
      <c r="N8" s="73">
        <v>21</v>
      </c>
      <c r="O8" s="7">
        <v>0</v>
      </c>
      <c r="P8" s="7"/>
      <c r="R8" s="7">
        <v>12</v>
      </c>
      <c r="S8" s="43">
        <v>189</v>
      </c>
      <c r="T8" s="73">
        <v>19.420000000000002</v>
      </c>
      <c r="U8" s="7">
        <v>0</v>
      </c>
      <c r="V8" s="7"/>
      <c r="W8" s="11"/>
      <c r="X8" s="7">
        <v>15</v>
      </c>
      <c r="Y8" s="43">
        <v>186</v>
      </c>
      <c r="Z8" s="73">
        <v>24.07</v>
      </c>
      <c r="AA8" s="7">
        <v>0</v>
      </c>
      <c r="AB8" s="7"/>
      <c r="AD8" s="7"/>
      <c r="AE8" s="43">
        <v>0</v>
      </c>
      <c r="AF8" s="73"/>
      <c r="AG8" s="7">
        <v>0</v>
      </c>
      <c r="AH8" s="7"/>
      <c r="AJ8" s="7">
        <v>4</v>
      </c>
      <c r="AK8" s="43">
        <v>197</v>
      </c>
      <c r="AL8" s="73">
        <v>25.05</v>
      </c>
      <c r="AM8" s="7">
        <v>0</v>
      </c>
      <c r="AN8" s="7"/>
      <c r="AP8" s="7">
        <v>7</v>
      </c>
      <c r="AQ8" s="54">
        <v>755</v>
      </c>
      <c r="AR8" s="53">
        <v>0</v>
      </c>
      <c r="AS8" s="43">
        <v>755</v>
      </c>
    </row>
    <row r="9" spans="1:45" x14ac:dyDescent="0.2">
      <c r="A9" s="71" t="s">
        <v>466</v>
      </c>
      <c r="B9" s="71" t="s">
        <v>396</v>
      </c>
      <c r="C9" s="7" t="s">
        <v>55</v>
      </c>
      <c r="D9" s="7" t="s">
        <v>127</v>
      </c>
      <c r="F9" s="7">
        <v>9</v>
      </c>
      <c r="G9" s="43">
        <v>192</v>
      </c>
      <c r="H9" s="73">
        <v>24.18</v>
      </c>
      <c r="I9" s="7">
        <v>100</v>
      </c>
      <c r="J9" s="7">
        <v>97</v>
      </c>
      <c r="L9" s="7">
        <v>12</v>
      </c>
      <c r="M9" s="43">
        <v>189</v>
      </c>
      <c r="N9" s="73">
        <v>20.39</v>
      </c>
      <c r="O9" s="7">
        <v>99</v>
      </c>
      <c r="P9" s="7">
        <v>96</v>
      </c>
      <c r="R9" s="7">
        <v>26</v>
      </c>
      <c r="S9" s="43">
        <v>175</v>
      </c>
      <c r="T9" s="73">
        <v>20.14</v>
      </c>
      <c r="U9" s="7">
        <v>98</v>
      </c>
      <c r="V9" s="7">
        <v>92</v>
      </c>
      <c r="W9" s="11"/>
      <c r="X9" s="7">
        <v>4</v>
      </c>
      <c r="Y9" s="43">
        <v>197</v>
      </c>
      <c r="Z9" s="73">
        <v>23.17</v>
      </c>
      <c r="AA9" s="7">
        <v>100</v>
      </c>
      <c r="AB9" s="7">
        <v>100</v>
      </c>
      <c r="AD9" s="7"/>
      <c r="AE9" s="43">
        <v>0</v>
      </c>
      <c r="AF9" s="73"/>
      <c r="AG9" s="7">
        <v>0</v>
      </c>
      <c r="AH9" s="7"/>
      <c r="AJ9" s="7">
        <v>5</v>
      </c>
      <c r="AK9" s="43">
        <v>196</v>
      </c>
      <c r="AL9" s="73">
        <v>25.32</v>
      </c>
      <c r="AM9" s="7">
        <v>100</v>
      </c>
      <c r="AN9" s="7">
        <v>99</v>
      </c>
      <c r="AP9" s="7">
        <v>5</v>
      </c>
      <c r="AQ9" s="54">
        <v>949</v>
      </c>
      <c r="AR9" s="53">
        <v>497</v>
      </c>
      <c r="AS9" s="43">
        <v>774</v>
      </c>
    </row>
    <row r="10" spans="1:45" x14ac:dyDescent="0.2">
      <c r="A10" s="71" t="s">
        <v>648</v>
      </c>
      <c r="B10" s="71" t="s">
        <v>649</v>
      </c>
      <c r="C10" s="7" t="s">
        <v>112</v>
      </c>
      <c r="D10" s="7" t="s">
        <v>105</v>
      </c>
      <c r="F10" s="7">
        <v>15</v>
      </c>
      <c r="G10" s="43">
        <v>186</v>
      </c>
      <c r="H10" s="73">
        <v>25.11</v>
      </c>
      <c r="I10" s="7">
        <v>0</v>
      </c>
      <c r="J10" s="7"/>
      <c r="L10" s="7">
        <v>19</v>
      </c>
      <c r="M10" s="43">
        <v>182</v>
      </c>
      <c r="N10" s="73">
        <v>21.01</v>
      </c>
      <c r="O10" s="7">
        <v>0</v>
      </c>
      <c r="P10" s="7"/>
      <c r="R10" s="7">
        <v>16</v>
      </c>
      <c r="S10" s="43">
        <v>185</v>
      </c>
      <c r="T10" s="73">
        <v>19.53</v>
      </c>
      <c r="U10" s="7">
        <v>0</v>
      </c>
      <c r="V10" s="7"/>
      <c r="W10" s="11"/>
      <c r="X10" s="7"/>
      <c r="Y10" s="43">
        <v>0</v>
      </c>
      <c r="Z10" s="73"/>
      <c r="AA10" s="7">
        <v>0</v>
      </c>
      <c r="AB10" s="7"/>
      <c r="AD10" s="7"/>
      <c r="AE10" s="43">
        <v>0</v>
      </c>
      <c r="AF10" s="73"/>
      <c r="AG10" s="7">
        <v>0</v>
      </c>
      <c r="AH10" s="7"/>
      <c r="AJ10" s="7">
        <v>6</v>
      </c>
      <c r="AK10" s="43">
        <v>195</v>
      </c>
      <c r="AL10" s="73">
        <v>25.39</v>
      </c>
      <c r="AM10" s="7">
        <v>0</v>
      </c>
      <c r="AN10" s="7"/>
      <c r="AP10" s="7">
        <v>8</v>
      </c>
      <c r="AQ10" s="54">
        <v>748</v>
      </c>
      <c r="AR10" s="53">
        <v>0</v>
      </c>
      <c r="AS10" s="43">
        <v>748</v>
      </c>
    </row>
    <row r="11" spans="1:45" x14ac:dyDescent="0.2">
      <c r="A11" s="71" t="s">
        <v>359</v>
      </c>
      <c r="B11" s="71" t="s">
        <v>133</v>
      </c>
      <c r="C11" s="71" t="s">
        <v>112</v>
      </c>
      <c r="D11" s="7" t="s">
        <v>103</v>
      </c>
      <c r="F11" s="7"/>
      <c r="G11" s="43">
        <v>0</v>
      </c>
      <c r="H11" s="73"/>
      <c r="I11" s="7">
        <v>0</v>
      </c>
      <c r="J11" s="7"/>
      <c r="L11" s="7">
        <v>26</v>
      </c>
      <c r="M11" s="43">
        <v>175</v>
      </c>
      <c r="N11" s="73">
        <v>21.16</v>
      </c>
      <c r="O11" s="7">
        <v>0</v>
      </c>
      <c r="P11" s="7"/>
      <c r="R11" s="7">
        <v>21</v>
      </c>
      <c r="S11" s="43">
        <v>180</v>
      </c>
      <c r="T11" s="73">
        <v>20.059999999999999</v>
      </c>
      <c r="U11" s="7">
        <v>0</v>
      </c>
      <c r="V11" s="7"/>
      <c r="W11" s="11"/>
      <c r="X11" s="7">
        <v>17</v>
      </c>
      <c r="Y11" s="43">
        <v>184</v>
      </c>
      <c r="Z11" s="73">
        <v>24.52</v>
      </c>
      <c r="AA11" s="7">
        <v>0</v>
      </c>
      <c r="AB11" s="7"/>
      <c r="AD11" s="7"/>
      <c r="AE11" s="43">
        <v>0</v>
      </c>
      <c r="AF11" s="73"/>
      <c r="AG11" s="7">
        <v>0</v>
      </c>
      <c r="AH11" s="7"/>
      <c r="AJ11" s="7">
        <v>7</v>
      </c>
      <c r="AK11" s="43">
        <v>194</v>
      </c>
      <c r="AL11" s="73">
        <v>26.26</v>
      </c>
      <c r="AM11" s="7">
        <v>0</v>
      </c>
      <c r="AN11" s="7"/>
      <c r="AP11" s="7">
        <v>9</v>
      </c>
      <c r="AQ11" s="54">
        <v>733</v>
      </c>
      <c r="AR11" s="53">
        <v>0</v>
      </c>
      <c r="AS11" s="43">
        <v>733</v>
      </c>
    </row>
    <row r="12" spans="1:45" x14ac:dyDescent="0.2">
      <c r="A12" s="71" t="s">
        <v>493</v>
      </c>
      <c r="B12" s="71" t="s">
        <v>472</v>
      </c>
      <c r="C12" s="7" t="s">
        <v>56</v>
      </c>
      <c r="D12" s="7" t="s">
        <v>44</v>
      </c>
      <c r="F12" s="7">
        <v>20</v>
      </c>
      <c r="G12" s="43">
        <v>181</v>
      </c>
      <c r="H12" s="73">
        <v>25.36</v>
      </c>
      <c r="I12" s="7">
        <v>97</v>
      </c>
      <c r="J12" s="7">
        <v>91</v>
      </c>
      <c r="L12" s="7">
        <v>25</v>
      </c>
      <c r="M12" s="43">
        <v>176</v>
      </c>
      <c r="N12" s="73">
        <v>21.14</v>
      </c>
      <c r="O12" s="7">
        <v>98</v>
      </c>
      <c r="P12" s="7">
        <v>91</v>
      </c>
      <c r="R12" s="7">
        <v>33</v>
      </c>
      <c r="S12" s="43">
        <v>168</v>
      </c>
      <c r="T12" s="73">
        <v>20.37</v>
      </c>
      <c r="U12" s="7">
        <v>95</v>
      </c>
      <c r="V12" s="7">
        <v>89</v>
      </c>
      <c r="W12" s="11"/>
      <c r="X12" s="7">
        <v>20</v>
      </c>
      <c r="Y12" s="43">
        <v>181</v>
      </c>
      <c r="Z12" s="73">
        <v>25.06</v>
      </c>
      <c r="AA12" s="7">
        <v>97</v>
      </c>
      <c r="AB12" s="7">
        <v>91</v>
      </c>
      <c r="AD12" s="7"/>
      <c r="AE12" s="43">
        <v>0</v>
      </c>
      <c r="AF12" s="73"/>
      <c r="AG12" s="7">
        <v>0</v>
      </c>
      <c r="AH12" s="7"/>
      <c r="AJ12" s="7">
        <v>8</v>
      </c>
      <c r="AK12" s="43">
        <v>193</v>
      </c>
      <c r="AL12" s="73">
        <v>26.27</v>
      </c>
      <c r="AM12" s="7">
        <v>99</v>
      </c>
      <c r="AN12" s="7">
        <v>98</v>
      </c>
      <c r="AP12" s="7">
        <v>10</v>
      </c>
      <c r="AQ12" s="54">
        <v>899</v>
      </c>
      <c r="AR12" s="53">
        <v>486</v>
      </c>
      <c r="AS12" s="43">
        <v>731</v>
      </c>
    </row>
    <row r="13" spans="1:45" x14ac:dyDescent="0.2">
      <c r="A13" s="71" t="s">
        <v>390</v>
      </c>
      <c r="B13" s="71" t="s">
        <v>391</v>
      </c>
      <c r="C13" s="71" t="s">
        <v>112</v>
      </c>
      <c r="D13" s="7" t="s">
        <v>105</v>
      </c>
      <c r="F13" s="7">
        <v>21</v>
      </c>
      <c r="G13" s="43">
        <v>180</v>
      </c>
      <c r="H13" s="73">
        <v>25.47</v>
      </c>
      <c r="I13" s="7">
        <v>0</v>
      </c>
      <c r="J13" s="7"/>
      <c r="L13" s="7">
        <v>27</v>
      </c>
      <c r="M13" s="43">
        <v>174</v>
      </c>
      <c r="N13" s="73">
        <v>21.21</v>
      </c>
      <c r="O13" s="7">
        <v>0</v>
      </c>
      <c r="P13" s="7"/>
      <c r="R13" s="7">
        <v>23</v>
      </c>
      <c r="S13" s="43">
        <v>178</v>
      </c>
      <c r="T13" s="73">
        <v>20.11</v>
      </c>
      <c r="U13" s="7">
        <v>0</v>
      </c>
      <c r="V13" s="7"/>
      <c r="W13" s="11"/>
      <c r="X13" s="7"/>
      <c r="Y13" s="43">
        <v>0</v>
      </c>
      <c r="Z13" s="73"/>
      <c r="AA13" s="7">
        <v>0</v>
      </c>
      <c r="AB13" s="7"/>
      <c r="AD13" s="7"/>
      <c r="AE13" s="43">
        <v>0</v>
      </c>
      <c r="AF13" s="73"/>
      <c r="AG13" s="7">
        <v>0</v>
      </c>
      <c r="AH13" s="7"/>
      <c r="AJ13" s="7">
        <v>9</v>
      </c>
      <c r="AK13" s="43">
        <v>192</v>
      </c>
      <c r="AL13" s="73">
        <v>26.38</v>
      </c>
      <c r="AM13" s="7">
        <v>0</v>
      </c>
      <c r="AN13" s="7"/>
      <c r="AP13" s="7">
        <v>12</v>
      </c>
      <c r="AQ13" s="54">
        <v>724</v>
      </c>
      <c r="AR13" s="53">
        <v>0</v>
      </c>
      <c r="AS13" s="43">
        <v>724</v>
      </c>
    </row>
    <row r="14" spans="1:45" x14ac:dyDescent="0.2">
      <c r="A14" s="71" t="s">
        <v>365</v>
      </c>
      <c r="B14" s="71" t="s">
        <v>366</v>
      </c>
      <c r="C14" s="71" t="s">
        <v>112</v>
      </c>
      <c r="D14" s="7" t="s">
        <v>21</v>
      </c>
      <c r="F14" s="7">
        <v>27</v>
      </c>
      <c r="G14" s="43">
        <v>174</v>
      </c>
      <c r="H14" s="73">
        <v>26.04</v>
      </c>
      <c r="I14" s="7">
        <v>0</v>
      </c>
      <c r="J14" s="7"/>
      <c r="L14" s="7">
        <v>34</v>
      </c>
      <c r="M14" s="43">
        <v>167</v>
      </c>
      <c r="N14" s="73">
        <v>21.45</v>
      </c>
      <c r="O14" s="7">
        <v>0</v>
      </c>
      <c r="P14" s="7"/>
      <c r="R14" s="7"/>
      <c r="S14" s="43">
        <v>0</v>
      </c>
      <c r="T14" s="73"/>
      <c r="U14" s="7">
        <v>0</v>
      </c>
      <c r="V14" s="7"/>
      <c r="W14" s="11"/>
      <c r="X14" s="7"/>
      <c r="Y14" s="43">
        <v>0</v>
      </c>
      <c r="Z14" s="73"/>
      <c r="AA14" s="7">
        <v>0</v>
      </c>
      <c r="AB14" s="7"/>
      <c r="AD14" s="7"/>
      <c r="AE14" s="43">
        <v>0</v>
      </c>
      <c r="AF14" s="73"/>
      <c r="AG14" s="7">
        <v>0</v>
      </c>
      <c r="AH14" s="7"/>
      <c r="AJ14" s="7">
        <v>10</v>
      </c>
      <c r="AK14" s="43">
        <v>191</v>
      </c>
      <c r="AL14" s="73">
        <v>26.56</v>
      </c>
      <c r="AM14" s="7">
        <v>0</v>
      </c>
      <c r="AN14" s="7"/>
      <c r="AP14" s="7">
        <v>45</v>
      </c>
      <c r="AQ14" s="54">
        <v>532</v>
      </c>
      <c r="AR14" s="53">
        <v>0</v>
      </c>
      <c r="AS14" s="43">
        <v>532</v>
      </c>
    </row>
    <row r="15" spans="1:45" x14ac:dyDescent="0.2">
      <c r="A15" s="71" t="s">
        <v>454</v>
      </c>
      <c r="B15" s="71" t="s">
        <v>455</v>
      </c>
      <c r="C15" s="71" t="s">
        <v>112</v>
      </c>
      <c r="D15" s="7" t="s">
        <v>210</v>
      </c>
      <c r="F15" s="7"/>
      <c r="G15" s="43">
        <v>0</v>
      </c>
      <c r="H15" s="73"/>
      <c r="I15" s="7">
        <v>0</v>
      </c>
      <c r="J15" s="7"/>
      <c r="L15" s="7"/>
      <c r="M15" s="43">
        <v>0</v>
      </c>
      <c r="N15" s="73"/>
      <c r="O15" s="7">
        <v>0</v>
      </c>
      <c r="P15" s="7"/>
      <c r="R15" s="7">
        <v>44</v>
      </c>
      <c r="S15" s="43">
        <v>157</v>
      </c>
      <c r="T15" s="73">
        <v>21.17</v>
      </c>
      <c r="U15" s="7">
        <v>0</v>
      </c>
      <c r="V15" s="7"/>
      <c r="W15" s="11"/>
      <c r="X15" s="7"/>
      <c r="Y15" s="43">
        <v>0</v>
      </c>
      <c r="Z15" s="73"/>
      <c r="AA15" s="7">
        <v>0</v>
      </c>
      <c r="AB15" s="7"/>
      <c r="AD15" s="7"/>
      <c r="AE15" s="43">
        <v>0</v>
      </c>
      <c r="AF15" s="73"/>
      <c r="AG15" s="7">
        <v>0</v>
      </c>
      <c r="AH15" s="7"/>
      <c r="AJ15" s="7">
        <v>11</v>
      </c>
      <c r="AK15" s="43">
        <v>190</v>
      </c>
      <c r="AL15" s="73">
        <v>27.08</v>
      </c>
      <c r="AM15" s="7">
        <v>0</v>
      </c>
      <c r="AN15" s="7"/>
      <c r="AP15" s="7">
        <v>100</v>
      </c>
      <c r="AQ15" s="54">
        <v>347</v>
      </c>
      <c r="AR15" s="53">
        <v>0</v>
      </c>
      <c r="AS15" s="43">
        <v>347</v>
      </c>
    </row>
    <row r="16" spans="1:45" x14ac:dyDescent="0.2">
      <c r="A16" s="71" t="s">
        <v>336</v>
      </c>
      <c r="B16" s="71" t="s">
        <v>337</v>
      </c>
      <c r="C16" s="71" t="s">
        <v>111</v>
      </c>
      <c r="D16" s="7" t="s">
        <v>117</v>
      </c>
      <c r="F16" s="7">
        <v>35</v>
      </c>
      <c r="G16" s="43">
        <v>166</v>
      </c>
      <c r="H16" s="73">
        <v>26.36</v>
      </c>
      <c r="I16" s="7">
        <v>98</v>
      </c>
      <c r="J16" s="7"/>
      <c r="L16" s="7">
        <v>48</v>
      </c>
      <c r="M16" s="43">
        <v>153</v>
      </c>
      <c r="N16" s="73">
        <v>22.34</v>
      </c>
      <c r="O16" s="7">
        <v>96</v>
      </c>
      <c r="P16" s="7"/>
      <c r="R16" s="7">
        <v>42</v>
      </c>
      <c r="S16" s="43">
        <v>159</v>
      </c>
      <c r="T16" s="73">
        <v>21.11</v>
      </c>
      <c r="U16" s="7">
        <v>97</v>
      </c>
      <c r="V16" s="7"/>
      <c r="W16" s="11"/>
      <c r="X16" s="7">
        <v>25</v>
      </c>
      <c r="Y16" s="43">
        <v>176</v>
      </c>
      <c r="Z16" s="73">
        <v>25.54</v>
      </c>
      <c r="AA16" s="7">
        <v>99</v>
      </c>
      <c r="AB16" s="7"/>
      <c r="AD16" s="7"/>
      <c r="AE16" s="43">
        <v>0</v>
      </c>
      <c r="AF16" s="73"/>
      <c r="AG16" s="7">
        <v>0</v>
      </c>
      <c r="AH16" s="7"/>
      <c r="AJ16" s="7">
        <v>12</v>
      </c>
      <c r="AK16" s="43">
        <v>189</v>
      </c>
      <c r="AL16" s="73">
        <v>27.12</v>
      </c>
      <c r="AM16" s="7">
        <v>100</v>
      </c>
      <c r="AN16" s="7"/>
      <c r="AP16" s="7">
        <v>15</v>
      </c>
      <c r="AQ16" s="54">
        <v>843</v>
      </c>
      <c r="AR16" s="53">
        <v>490</v>
      </c>
      <c r="AS16" s="43">
        <v>690</v>
      </c>
    </row>
    <row r="17" spans="1:45" x14ac:dyDescent="0.2">
      <c r="A17" s="71" t="s">
        <v>641</v>
      </c>
      <c r="B17" s="71" t="s">
        <v>559</v>
      </c>
      <c r="C17" s="7" t="s">
        <v>62</v>
      </c>
      <c r="D17" s="7" t="s">
        <v>35</v>
      </c>
      <c r="F17" s="7">
        <v>16</v>
      </c>
      <c r="G17" s="43">
        <v>185</v>
      </c>
      <c r="H17" s="73">
        <v>25.21</v>
      </c>
      <c r="I17" s="7">
        <v>97</v>
      </c>
      <c r="J17" s="7">
        <v>94</v>
      </c>
      <c r="L17" s="7">
        <v>28</v>
      </c>
      <c r="M17" s="43">
        <v>173</v>
      </c>
      <c r="N17" s="73">
        <v>21.22</v>
      </c>
      <c r="O17" s="7">
        <v>98</v>
      </c>
      <c r="P17" s="7">
        <v>90</v>
      </c>
      <c r="R17" s="7">
        <v>36</v>
      </c>
      <c r="S17" s="43">
        <v>165</v>
      </c>
      <c r="T17" s="73">
        <v>20.53</v>
      </c>
      <c r="U17" s="7">
        <v>97</v>
      </c>
      <c r="V17" s="7">
        <v>86</v>
      </c>
      <c r="W17" s="11"/>
      <c r="X17" s="7">
        <v>24</v>
      </c>
      <c r="Y17" s="43">
        <v>177</v>
      </c>
      <c r="Z17" s="73">
        <v>25.32</v>
      </c>
      <c r="AA17" s="7">
        <v>97</v>
      </c>
      <c r="AB17" s="7">
        <v>88</v>
      </c>
      <c r="AD17" s="7"/>
      <c r="AE17" s="43">
        <v>0</v>
      </c>
      <c r="AF17" s="73"/>
      <c r="AG17" s="7">
        <v>0</v>
      </c>
      <c r="AH17" s="7"/>
      <c r="AJ17" s="7">
        <v>13</v>
      </c>
      <c r="AK17" s="43">
        <v>188</v>
      </c>
      <c r="AL17" s="73">
        <v>27.13</v>
      </c>
      <c r="AM17" s="7">
        <v>100</v>
      </c>
      <c r="AN17" s="7">
        <v>97</v>
      </c>
      <c r="AP17" s="7">
        <v>13</v>
      </c>
      <c r="AQ17" s="54">
        <v>888</v>
      </c>
      <c r="AR17" s="53">
        <v>489</v>
      </c>
      <c r="AS17" s="43">
        <v>723</v>
      </c>
    </row>
    <row r="18" spans="1:45" x14ac:dyDescent="0.2">
      <c r="A18" s="71" t="s">
        <v>151</v>
      </c>
      <c r="B18" s="71" t="s">
        <v>241</v>
      </c>
      <c r="C18" s="7" t="s">
        <v>112</v>
      </c>
      <c r="D18" s="7" t="s">
        <v>127</v>
      </c>
      <c r="F18" s="7">
        <v>48</v>
      </c>
      <c r="G18" s="43">
        <v>153</v>
      </c>
      <c r="H18" s="73">
        <v>27.54</v>
      </c>
      <c r="I18" s="7">
        <v>0</v>
      </c>
      <c r="J18" s="7"/>
      <c r="L18" s="7">
        <v>58</v>
      </c>
      <c r="M18" s="43">
        <v>143</v>
      </c>
      <c r="N18" s="73">
        <v>23.2</v>
      </c>
      <c r="O18" s="7">
        <v>0</v>
      </c>
      <c r="P18" s="7"/>
      <c r="R18" s="7">
        <v>55</v>
      </c>
      <c r="S18" s="43">
        <v>146</v>
      </c>
      <c r="T18" s="73">
        <v>22.08</v>
      </c>
      <c r="U18" s="7">
        <v>0</v>
      </c>
      <c r="V18" s="7"/>
      <c r="W18" s="11"/>
      <c r="X18" s="7"/>
      <c r="Y18" s="43">
        <v>0</v>
      </c>
      <c r="Z18" s="73"/>
      <c r="AA18" s="7">
        <v>0</v>
      </c>
      <c r="AB18" s="7"/>
      <c r="AD18" s="7"/>
      <c r="AE18" s="43">
        <v>0</v>
      </c>
      <c r="AF18" s="73"/>
      <c r="AG18" s="7">
        <v>0</v>
      </c>
      <c r="AH18" s="7"/>
      <c r="AJ18" s="7">
        <v>14</v>
      </c>
      <c r="AK18" s="43">
        <v>187</v>
      </c>
      <c r="AL18" s="73">
        <v>27.16</v>
      </c>
      <c r="AM18" s="7">
        <v>0</v>
      </c>
      <c r="AN18" s="7"/>
      <c r="AP18" s="7">
        <v>23</v>
      </c>
      <c r="AQ18" s="54">
        <v>629</v>
      </c>
      <c r="AR18" s="53">
        <v>0</v>
      </c>
      <c r="AS18" s="43">
        <v>629</v>
      </c>
    </row>
    <row r="19" spans="1:45" x14ac:dyDescent="0.2">
      <c r="A19" s="71" t="s">
        <v>407</v>
      </c>
      <c r="B19" s="71" t="s">
        <v>292</v>
      </c>
      <c r="C19" s="71" t="s">
        <v>112</v>
      </c>
      <c r="D19" s="7" t="s">
        <v>105</v>
      </c>
      <c r="F19" s="7">
        <v>31</v>
      </c>
      <c r="G19" s="43">
        <v>170</v>
      </c>
      <c r="H19" s="73">
        <v>26.28</v>
      </c>
      <c r="I19" s="7">
        <v>0</v>
      </c>
      <c r="J19" s="7"/>
      <c r="L19" s="7">
        <v>46</v>
      </c>
      <c r="M19" s="43">
        <v>155</v>
      </c>
      <c r="N19" s="73">
        <v>22.26</v>
      </c>
      <c r="O19" s="7">
        <v>0</v>
      </c>
      <c r="P19" s="7"/>
      <c r="R19" s="7"/>
      <c r="S19" s="43">
        <v>0</v>
      </c>
      <c r="T19" s="73"/>
      <c r="U19" s="7">
        <v>0</v>
      </c>
      <c r="V19" s="7"/>
      <c r="W19" s="11"/>
      <c r="X19" s="7"/>
      <c r="Y19" s="43">
        <v>0</v>
      </c>
      <c r="Z19" s="73"/>
      <c r="AA19" s="7">
        <v>0</v>
      </c>
      <c r="AB19" s="7"/>
      <c r="AD19" s="7"/>
      <c r="AE19" s="43">
        <v>0</v>
      </c>
      <c r="AF19" s="73"/>
      <c r="AG19" s="7">
        <v>0</v>
      </c>
      <c r="AH19" s="7"/>
      <c r="AJ19" s="7">
        <v>15</v>
      </c>
      <c r="AK19" s="43">
        <v>186</v>
      </c>
      <c r="AL19" s="73">
        <v>27.23</v>
      </c>
      <c r="AM19" s="7">
        <v>0</v>
      </c>
      <c r="AN19" s="7"/>
      <c r="AP19" s="7">
        <v>48</v>
      </c>
      <c r="AQ19" s="54">
        <v>511</v>
      </c>
      <c r="AR19" s="53">
        <v>0</v>
      </c>
      <c r="AS19" s="43">
        <v>511</v>
      </c>
    </row>
    <row r="20" spans="1:45" x14ac:dyDescent="0.2">
      <c r="A20" s="71" t="s">
        <v>356</v>
      </c>
      <c r="B20" s="71" t="s">
        <v>357</v>
      </c>
      <c r="C20" s="71" t="s">
        <v>111</v>
      </c>
      <c r="D20" s="7" t="s">
        <v>43</v>
      </c>
      <c r="F20" s="7">
        <v>25</v>
      </c>
      <c r="G20" s="43">
        <v>176</v>
      </c>
      <c r="H20" s="73">
        <v>26.01</v>
      </c>
      <c r="I20" s="7">
        <v>99</v>
      </c>
      <c r="J20" s="7"/>
      <c r="L20" s="7">
        <v>36</v>
      </c>
      <c r="M20" s="43">
        <v>165</v>
      </c>
      <c r="N20" s="73">
        <v>21.46</v>
      </c>
      <c r="O20" s="7">
        <v>98</v>
      </c>
      <c r="P20" s="7"/>
      <c r="R20" s="7">
        <v>30</v>
      </c>
      <c r="S20" s="43">
        <v>171</v>
      </c>
      <c r="T20" s="73">
        <v>20.29</v>
      </c>
      <c r="U20" s="7">
        <v>99</v>
      </c>
      <c r="V20" s="7"/>
      <c r="W20" s="11"/>
      <c r="X20" s="7"/>
      <c r="Y20" s="43">
        <v>0</v>
      </c>
      <c r="Z20" s="73"/>
      <c r="AA20" s="7">
        <v>0</v>
      </c>
      <c r="AB20" s="7"/>
      <c r="AD20" s="7"/>
      <c r="AE20" s="43">
        <v>0</v>
      </c>
      <c r="AF20" s="73"/>
      <c r="AG20" s="7">
        <v>0</v>
      </c>
      <c r="AH20" s="7"/>
      <c r="AJ20" s="7">
        <v>16</v>
      </c>
      <c r="AK20" s="43">
        <v>185</v>
      </c>
      <c r="AL20" s="73">
        <v>27.29</v>
      </c>
      <c r="AM20" s="7">
        <v>99</v>
      </c>
      <c r="AN20" s="7"/>
      <c r="AP20" s="7">
        <v>14</v>
      </c>
      <c r="AQ20" s="54">
        <v>697</v>
      </c>
      <c r="AR20" s="53">
        <v>395</v>
      </c>
      <c r="AS20" s="43">
        <v>697</v>
      </c>
    </row>
    <row r="21" spans="1:45" x14ac:dyDescent="0.2">
      <c r="A21" s="71" t="s">
        <v>503</v>
      </c>
      <c r="B21" s="71" t="s">
        <v>494</v>
      </c>
      <c r="C21" s="7" t="s">
        <v>56</v>
      </c>
      <c r="D21" s="7" t="s">
        <v>23</v>
      </c>
      <c r="F21" s="7">
        <v>28</v>
      </c>
      <c r="G21" s="43">
        <v>173</v>
      </c>
      <c r="H21" s="73">
        <v>26.2</v>
      </c>
      <c r="I21" s="7">
        <v>96</v>
      </c>
      <c r="J21" s="7">
        <v>89</v>
      </c>
      <c r="L21" s="7"/>
      <c r="M21" s="43">
        <v>0</v>
      </c>
      <c r="N21" s="73"/>
      <c r="O21" s="7">
        <v>0</v>
      </c>
      <c r="P21" s="7"/>
      <c r="R21" s="7"/>
      <c r="S21" s="43">
        <v>0</v>
      </c>
      <c r="T21" s="73"/>
      <c r="U21" s="7">
        <v>0</v>
      </c>
      <c r="V21" s="7"/>
      <c r="W21" s="11"/>
      <c r="X21" s="7"/>
      <c r="Y21" s="43">
        <v>0</v>
      </c>
      <c r="Z21" s="73"/>
      <c r="AA21" s="7">
        <v>0</v>
      </c>
      <c r="AB21" s="7"/>
      <c r="AD21" s="7"/>
      <c r="AE21" s="43">
        <v>0</v>
      </c>
      <c r="AF21" s="73"/>
      <c r="AG21" s="7">
        <v>0</v>
      </c>
      <c r="AH21" s="7"/>
      <c r="AJ21" s="7">
        <v>17</v>
      </c>
      <c r="AK21" s="43">
        <v>184</v>
      </c>
      <c r="AL21" s="73">
        <v>27.44</v>
      </c>
      <c r="AM21" s="7">
        <v>98</v>
      </c>
      <c r="AN21" s="7">
        <v>96</v>
      </c>
      <c r="AP21" s="7">
        <v>95</v>
      </c>
      <c r="AQ21" s="54">
        <v>357</v>
      </c>
      <c r="AR21" s="53">
        <v>194</v>
      </c>
      <c r="AS21" s="43">
        <v>357</v>
      </c>
    </row>
    <row r="22" spans="1:45" x14ac:dyDescent="0.2">
      <c r="A22" s="71" t="s">
        <v>560</v>
      </c>
      <c r="B22" s="71" t="s">
        <v>485</v>
      </c>
      <c r="C22" s="7" t="s">
        <v>61</v>
      </c>
      <c r="D22" s="7" t="s">
        <v>43</v>
      </c>
      <c r="F22" s="7">
        <v>40</v>
      </c>
      <c r="G22" s="43">
        <v>161</v>
      </c>
      <c r="H22" s="73">
        <v>27.02</v>
      </c>
      <c r="I22" s="7">
        <v>100</v>
      </c>
      <c r="J22" s="7">
        <v>81</v>
      </c>
      <c r="L22" s="7"/>
      <c r="M22" s="43">
        <v>0</v>
      </c>
      <c r="N22" s="73"/>
      <c r="O22" s="7">
        <v>0</v>
      </c>
      <c r="P22" s="7"/>
      <c r="R22" s="7">
        <v>51</v>
      </c>
      <c r="S22" s="43">
        <v>150</v>
      </c>
      <c r="T22" s="73">
        <v>21.5</v>
      </c>
      <c r="U22" s="7">
        <v>99</v>
      </c>
      <c r="V22" s="7">
        <v>80</v>
      </c>
      <c r="W22" s="11"/>
      <c r="X22" s="7">
        <v>32</v>
      </c>
      <c r="Y22" s="43">
        <v>169</v>
      </c>
      <c r="Z22" s="73">
        <v>26.51</v>
      </c>
      <c r="AA22" s="7">
        <v>99</v>
      </c>
      <c r="AB22" s="7">
        <v>85</v>
      </c>
      <c r="AD22" s="7"/>
      <c r="AE22" s="43">
        <v>0</v>
      </c>
      <c r="AF22" s="73"/>
      <c r="AG22" s="7">
        <v>0</v>
      </c>
      <c r="AH22" s="7"/>
      <c r="AJ22" s="7">
        <v>18</v>
      </c>
      <c r="AK22" s="43">
        <v>183</v>
      </c>
      <c r="AL22" s="73">
        <v>27.51</v>
      </c>
      <c r="AM22" s="7">
        <v>100</v>
      </c>
      <c r="AN22" s="7">
        <v>95</v>
      </c>
      <c r="AP22" s="7">
        <v>19</v>
      </c>
      <c r="AQ22" s="54">
        <v>663</v>
      </c>
      <c r="AR22" s="53">
        <v>398</v>
      </c>
      <c r="AS22" s="43">
        <v>663</v>
      </c>
    </row>
    <row r="23" spans="1:45" x14ac:dyDescent="0.2">
      <c r="A23" s="71" t="s">
        <v>413</v>
      </c>
      <c r="B23" s="71" t="s">
        <v>241</v>
      </c>
      <c r="C23" s="71" t="s">
        <v>112</v>
      </c>
      <c r="D23" s="7" t="s">
        <v>127</v>
      </c>
      <c r="F23" s="7">
        <v>58</v>
      </c>
      <c r="G23" s="43">
        <v>143</v>
      </c>
      <c r="H23" s="73">
        <v>29.04</v>
      </c>
      <c r="I23" s="7">
        <v>0</v>
      </c>
      <c r="J23" s="7"/>
      <c r="L23" s="7"/>
      <c r="M23" s="43">
        <v>0</v>
      </c>
      <c r="N23" s="73"/>
      <c r="O23" s="7">
        <v>0</v>
      </c>
      <c r="P23" s="7"/>
      <c r="R23" s="7">
        <v>63</v>
      </c>
      <c r="S23" s="43">
        <v>138</v>
      </c>
      <c r="T23" s="73">
        <v>22.34</v>
      </c>
      <c r="U23" s="7">
        <v>0</v>
      </c>
      <c r="V23" s="7"/>
      <c r="W23" s="11"/>
      <c r="X23" s="7"/>
      <c r="Y23" s="43">
        <v>0</v>
      </c>
      <c r="Z23" s="73"/>
      <c r="AA23" s="7">
        <v>0</v>
      </c>
      <c r="AB23" s="7"/>
      <c r="AD23" s="7"/>
      <c r="AE23" s="43">
        <v>0</v>
      </c>
      <c r="AF23" s="73"/>
      <c r="AG23" s="7">
        <v>0</v>
      </c>
      <c r="AH23" s="7"/>
      <c r="AJ23" s="7">
        <v>19</v>
      </c>
      <c r="AK23" s="43">
        <v>182</v>
      </c>
      <c r="AL23" s="73">
        <v>28.07</v>
      </c>
      <c r="AM23" s="7">
        <v>0</v>
      </c>
      <c r="AN23" s="7"/>
      <c r="AP23" s="7">
        <v>59</v>
      </c>
      <c r="AQ23" s="54">
        <v>463</v>
      </c>
      <c r="AR23" s="53">
        <v>0</v>
      </c>
      <c r="AS23" s="43">
        <v>463</v>
      </c>
    </row>
    <row r="24" spans="1:45" x14ac:dyDescent="0.2">
      <c r="A24" s="71" t="s">
        <v>744</v>
      </c>
      <c r="B24" s="71" t="s">
        <v>177</v>
      </c>
      <c r="C24" s="7" t="s">
        <v>121</v>
      </c>
      <c r="D24" s="7" t="s">
        <v>40</v>
      </c>
      <c r="F24" s="7"/>
      <c r="G24" s="43">
        <v>0</v>
      </c>
      <c r="H24" s="73"/>
      <c r="I24" s="7">
        <v>0</v>
      </c>
      <c r="J24" s="7"/>
      <c r="L24" s="7"/>
      <c r="M24" s="43">
        <v>0</v>
      </c>
      <c r="N24" s="73"/>
      <c r="O24" s="7">
        <v>0</v>
      </c>
      <c r="P24" s="7"/>
      <c r="R24" s="7">
        <v>60</v>
      </c>
      <c r="S24" s="43">
        <v>141</v>
      </c>
      <c r="T24" s="73">
        <v>22.3</v>
      </c>
      <c r="U24" s="7">
        <v>100</v>
      </c>
      <c r="V24" s="7">
        <v>79</v>
      </c>
      <c r="W24" s="11"/>
      <c r="X24" s="7"/>
      <c r="Y24" s="43">
        <v>0</v>
      </c>
      <c r="Z24" s="73"/>
      <c r="AA24" s="7">
        <v>0</v>
      </c>
      <c r="AB24" s="7"/>
      <c r="AD24" s="7"/>
      <c r="AE24" s="43">
        <v>0</v>
      </c>
      <c r="AF24" s="73"/>
      <c r="AG24" s="7">
        <v>0</v>
      </c>
      <c r="AH24" s="7"/>
      <c r="AJ24" s="7">
        <v>20</v>
      </c>
      <c r="AK24" s="43">
        <v>181</v>
      </c>
      <c r="AL24" s="73">
        <v>28.09</v>
      </c>
      <c r="AM24" s="7">
        <v>100</v>
      </c>
      <c r="AN24" s="7">
        <v>94</v>
      </c>
      <c r="AP24" s="7">
        <v>107</v>
      </c>
      <c r="AQ24" s="54">
        <v>322</v>
      </c>
      <c r="AR24" s="53">
        <v>200</v>
      </c>
      <c r="AS24" s="43">
        <v>322</v>
      </c>
    </row>
    <row r="25" spans="1:45" x14ac:dyDescent="0.2">
      <c r="A25" s="71" t="s">
        <v>373</v>
      </c>
      <c r="B25" s="71" t="s">
        <v>170</v>
      </c>
      <c r="C25" s="71" t="s">
        <v>112</v>
      </c>
      <c r="D25" s="7" t="s">
        <v>42</v>
      </c>
      <c r="F25" s="7"/>
      <c r="G25" s="43">
        <v>0</v>
      </c>
      <c r="H25" s="73"/>
      <c r="I25" s="7">
        <v>0</v>
      </c>
      <c r="J25" s="7"/>
      <c r="L25" s="7">
        <v>55</v>
      </c>
      <c r="M25" s="43">
        <v>146</v>
      </c>
      <c r="N25" s="73">
        <v>23.16</v>
      </c>
      <c r="O25" s="7">
        <v>0</v>
      </c>
      <c r="P25" s="7"/>
      <c r="R25" s="7">
        <v>48</v>
      </c>
      <c r="S25" s="43">
        <v>153</v>
      </c>
      <c r="T25" s="73">
        <v>21.3</v>
      </c>
      <c r="U25" s="7">
        <v>0</v>
      </c>
      <c r="V25" s="7"/>
      <c r="W25" s="11"/>
      <c r="X25" s="7">
        <v>27</v>
      </c>
      <c r="Y25" s="43">
        <v>174</v>
      </c>
      <c r="Z25" s="73">
        <v>26.26</v>
      </c>
      <c r="AA25" s="7">
        <v>0</v>
      </c>
      <c r="AB25" s="7"/>
      <c r="AD25" s="7"/>
      <c r="AE25" s="43">
        <v>0</v>
      </c>
      <c r="AF25" s="73"/>
      <c r="AG25" s="7">
        <v>0</v>
      </c>
      <c r="AH25" s="7"/>
      <c r="AJ25" s="7">
        <v>21</v>
      </c>
      <c r="AK25" s="43">
        <v>180</v>
      </c>
      <c r="AL25" s="73">
        <v>28.25</v>
      </c>
      <c r="AM25" s="7">
        <v>0</v>
      </c>
      <c r="AN25" s="7"/>
      <c r="AP25" s="7">
        <v>21</v>
      </c>
      <c r="AQ25" s="54">
        <v>653</v>
      </c>
      <c r="AR25" s="53">
        <v>0</v>
      </c>
      <c r="AS25" s="43">
        <v>653</v>
      </c>
    </row>
    <row r="26" spans="1:45" x14ac:dyDescent="0.2">
      <c r="A26" s="71" t="s">
        <v>167</v>
      </c>
      <c r="B26" s="71" t="s">
        <v>396</v>
      </c>
      <c r="C26" s="7" t="s">
        <v>62</v>
      </c>
      <c r="D26" s="7" t="s">
        <v>23</v>
      </c>
      <c r="F26" s="7">
        <v>49</v>
      </c>
      <c r="G26" s="43">
        <v>152</v>
      </c>
      <c r="H26" s="73">
        <v>27.57</v>
      </c>
      <c r="I26" s="7">
        <v>93</v>
      </c>
      <c r="J26" s="7">
        <v>76</v>
      </c>
      <c r="L26" s="7">
        <v>66</v>
      </c>
      <c r="M26" s="43">
        <v>135</v>
      </c>
      <c r="N26" s="73">
        <v>23.51</v>
      </c>
      <c r="O26" s="7">
        <v>93</v>
      </c>
      <c r="P26" s="7">
        <v>74</v>
      </c>
      <c r="R26" s="7">
        <v>70</v>
      </c>
      <c r="S26" s="43">
        <v>131</v>
      </c>
      <c r="T26" s="73">
        <v>23.02</v>
      </c>
      <c r="U26" s="7">
        <v>95</v>
      </c>
      <c r="V26" s="7">
        <v>74</v>
      </c>
      <c r="W26" s="11"/>
      <c r="X26" s="7">
        <v>38</v>
      </c>
      <c r="Y26" s="43">
        <v>163</v>
      </c>
      <c r="Z26" s="73">
        <v>27.2</v>
      </c>
      <c r="AA26" s="7">
        <v>96</v>
      </c>
      <c r="AB26" s="7">
        <v>83</v>
      </c>
      <c r="AD26" s="7"/>
      <c r="AE26" s="43">
        <v>0</v>
      </c>
      <c r="AF26" s="73"/>
      <c r="AG26" s="7">
        <v>0</v>
      </c>
      <c r="AH26" s="7"/>
      <c r="AJ26" s="7">
        <v>22</v>
      </c>
      <c r="AK26" s="43">
        <v>179</v>
      </c>
      <c r="AL26" s="73">
        <v>28.58</v>
      </c>
      <c r="AM26" s="7">
        <v>99</v>
      </c>
      <c r="AN26" s="7">
        <v>93</v>
      </c>
      <c r="AP26" s="7">
        <v>23</v>
      </c>
      <c r="AQ26" s="54">
        <v>760</v>
      </c>
      <c r="AR26" s="53">
        <v>476</v>
      </c>
      <c r="AS26" s="43">
        <v>629</v>
      </c>
    </row>
    <row r="27" spans="1:45" x14ac:dyDescent="0.2">
      <c r="A27" s="71" t="s">
        <v>572</v>
      </c>
      <c r="B27" s="71" t="s">
        <v>573</v>
      </c>
      <c r="C27" s="7" t="s">
        <v>121</v>
      </c>
      <c r="D27" s="7" t="s">
        <v>28</v>
      </c>
      <c r="F27" s="7">
        <v>33</v>
      </c>
      <c r="G27" s="43">
        <v>168</v>
      </c>
      <c r="H27" s="73">
        <v>26.3</v>
      </c>
      <c r="I27" s="7">
        <v>100</v>
      </c>
      <c r="J27" s="7">
        <v>85</v>
      </c>
      <c r="L27" s="7">
        <v>42</v>
      </c>
      <c r="M27" s="43">
        <v>159</v>
      </c>
      <c r="N27" s="73">
        <v>22.15</v>
      </c>
      <c r="O27" s="7">
        <v>100</v>
      </c>
      <c r="P27" s="7">
        <v>83</v>
      </c>
      <c r="R27" s="7"/>
      <c r="S27" s="43">
        <v>0</v>
      </c>
      <c r="T27" s="73"/>
      <c r="U27" s="7">
        <v>0</v>
      </c>
      <c r="V27" s="7"/>
      <c r="W27" s="11"/>
      <c r="X27" s="7">
        <v>29</v>
      </c>
      <c r="Y27" s="43">
        <v>172</v>
      </c>
      <c r="Z27" s="73">
        <v>26.28</v>
      </c>
      <c r="AA27" s="7">
        <v>100</v>
      </c>
      <c r="AB27" s="7">
        <v>87</v>
      </c>
      <c r="AD27" s="7"/>
      <c r="AE27" s="43">
        <v>0</v>
      </c>
      <c r="AF27" s="73"/>
      <c r="AG27" s="7">
        <v>0</v>
      </c>
      <c r="AH27" s="7"/>
      <c r="AJ27" s="7">
        <v>23</v>
      </c>
      <c r="AK27" s="43">
        <v>178</v>
      </c>
      <c r="AL27" s="73">
        <v>28.59</v>
      </c>
      <c r="AM27" s="7">
        <v>99</v>
      </c>
      <c r="AN27" s="7">
        <v>92</v>
      </c>
      <c r="AP27" s="7">
        <v>17</v>
      </c>
      <c r="AQ27" s="54">
        <v>677</v>
      </c>
      <c r="AR27" s="53">
        <v>399</v>
      </c>
      <c r="AS27" s="43">
        <v>677</v>
      </c>
    </row>
    <row r="28" spans="1:45" x14ac:dyDescent="0.2">
      <c r="A28" s="71" t="s">
        <v>446</v>
      </c>
      <c r="B28" s="71" t="s">
        <v>139</v>
      </c>
      <c r="C28" s="71" t="s">
        <v>112</v>
      </c>
      <c r="D28" s="7" t="s">
        <v>17</v>
      </c>
      <c r="F28" s="7"/>
      <c r="G28" s="43">
        <v>0</v>
      </c>
      <c r="H28" s="73"/>
      <c r="I28" s="7">
        <v>0</v>
      </c>
      <c r="J28" s="7"/>
      <c r="L28" s="7"/>
      <c r="M28" s="43">
        <v>0</v>
      </c>
      <c r="N28" s="73"/>
      <c r="O28" s="7">
        <v>0</v>
      </c>
      <c r="P28" s="7"/>
      <c r="R28" s="7">
        <v>76</v>
      </c>
      <c r="S28" s="43">
        <v>125</v>
      </c>
      <c r="T28" s="73">
        <v>23.18</v>
      </c>
      <c r="U28" s="7">
        <v>0</v>
      </c>
      <c r="V28" s="7"/>
      <c r="W28" s="11"/>
      <c r="X28" s="7">
        <v>39</v>
      </c>
      <c r="Y28" s="43">
        <v>162</v>
      </c>
      <c r="Z28" s="73">
        <v>27.28</v>
      </c>
      <c r="AA28" s="7">
        <v>0</v>
      </c>
      <c r="AB28" s="7"/>
      <c r="AD28" s="7"/>
      <c r="AE28" s="43">
        <v>0</v>
      </c>
      <c r="AF28" s="73"/>
      <c r="AG28" s="7">
        <v>0</v>
      </c>
      <c r="AH28" s="7"/>
      <c r="AJ28" s="7">
        <v>24</v>
      </c>
      <c r="AK28" s="43">
        <v>177</v>
      </c>
      <c r="AL28" s="73">
        <v>29</v>
      </c>
      <c r="AM28" s="7">
        <v>0</v>
      </c>
      <c r="AN28" s="7"/>
      <c r="AP28" s="7">
        <v>58</v>
      </c>
      <c r="AQ28" s="54">
        <v>464</v>
      </c>
      <c r="AR28" s="53">
        <v>0</v>
      </c>
      <c r="AS28" s="43">
        <v>464</v>
      </c>
    </row>
    <row r="29" spans="1:45" x14ac:dyDescent="0.2">
      <c r="A29" s="71" t="s">
        <v>274</v>
      </c>
      <c r="B29" s="71" t="s">
        <v>402</v>
      </c>
      <c r="C29" s="71" t="s">
        <v>112</v>
      </c>
      <c r="D29" s="7" t="s">
        <v>33</v>
      </c>
      <c r="F29" s="7">
        <v>72</v>
      </c>
      <c r="G29" s="43">
        <v>129</v>
      </c>
      <c r="H29" s="73">
        <v>29.3</v>
      </c>
      <c r="I29" s="7">
        <v>0</v>
      </c>
      <c r="J29" s="7"/>
      <c r="L29" s="7">
        <v>78</v>
      </c>
      <c r="M29" s="43">
        <v>123</v>
      </c>
      <c r="N29" s="73">
        <v>24.47</v>
      </c>
      <c r="O29" s="7">
        <v>0</v>
      </c>
      <c r="P29" s="7"/>
      <c r="R29" s="7"/>
      <c r="S29" s="43">
        <v>0</v>
      </c>
      <c r="T29" s="73"/>
      <c r="U29" s="7">
        <v>0</v>
      </c>
      <c r="V29" s="7"/>
      <c r="W29" s="11"/>
      <c r="X29" s="7">
        <v>45</v>
      </c>
      <c r="Y29" s="43">
        <v>156</v>
      </c>
      <c r="Z29" s="73">
        <v>28.3</v>
      </c>
      <c r="AA29" s="7">
        <v>0</v>
      </c>
      <c r="AB29" s="7"/>
      <c r="AD29" s="7"/>
      <c r="AE29" s="43">
        <v>0</v>
      </c>
      <c r="AF29" s="73"/>
      <c r="AG29" s="7">
        <v>0</v>
      </c>
      <c r="AH29" s="7"/>
      <c r="AJ29" s="7">
        <v>25</v>
      </c>
      <c r="AK29" s="43">
        <v>176</v>
      </c>
      <c r="AL29" s="73">
        <v>29</v>
      </c>
      <c r="AM29" s="7">
        <v>0</v>
      </c>
      <c r="AN29" s="7"/>
      <c r="AP29" s="7">
        <v>31</v>
      </c>
      <c r="AQ29" s="54">
        <v>584</v>
      </c>
      <c r="AR29" s="53">
        <v>0</v>
      </c>
      <c r="AS29" s="43">
        <v>584</v>
      </c>
    </row>
    <row r="30" spans="1:45" x14ac:dyDescent="0.2">
      <c r="A30" s="71" t="s">
        <v>418</v>
      </c>
      <c r="B30" s="71" t="s">
        <v>437</v>
      </c>
      <c r="C30" s="71" t="s">
        <v>112</v>
      </c>
      <c r="D30" s="7" t="s">
        <v>23</v>
      </c>
      <c r="F30" s="7">
        <v>55</v>
      </c>
      <c r="G30" s="43">
        <v>146</v>
      </c>
      <c r="H30" s="73">
        <v>28.35</v>
      </c>
      <c r="I30" s="7">
        <v>0</v>
      </c>
      <c r="J30" s="7"/>
      <c r="L30" s="7">
        <v>61</v>
      </c>
      <c r="M30" s="43">
        <v>140</v>
      </c>
      <c r="N30" s="73">
        <v>23.3</v>
      </c>
      <c r="O30" s="7">
        <v>0</v>
      </c>
      <c r="P30" s="7"/>
      <c r="R30" s="7"/>
      <c r="S30" s="43">
        <v>0</v>
      </c>
      <c r="T30" s="73"/>
      <c r="U30" s="7">
        <v>0</v>
      </c>
      <c r="V30" s="7"/>
      <c r="W30" s="11"/>
      <c r="X30" s="7"/>
      <c r="Y30" s="43">
        <v>0</v>
      </c>
      <c r="Z30" s="73"/>
      <c r="AA30" s="7">
        <v>0</v>
      </c>
      <c r="AB30" s="7"/>
      <c r="AD30" s="7"/>
      <c r="AE30" s="43">
        <v>0</v>
      </c>
      <c r="AF30" s="73"/>
      <c r="AG30" s="7">
        <v>0</v>
      </c>
      <c r="AH30" s="7"/>
      <c r="AJ30" s="7">
        <v>26</v>
      </c>
      <c r="AK30" s="43">
        <v>175</v>
      </c>
      <c r="AL30" s="73">
        <v>29.13</v>
      </c>
      <c r="AM30" s="7">
        <v>0</v>
      </c>
      <c r="AN30" s="7"/>
      <c r="AP30" s="7">
        <v>60</v>
      </c>
      <c r="AQ30" s="54">
        <v>461</v>
      </c>
      <c r="AR30" s="53">
        <v>0</v>
      </c>
      <c r="AS30" s="43">
        <v>461</v>
      </c>
    </row>
    <row r="31" spans="1:45" x14ac:dyDescent="0.2">
      <c r="A31" s="71" t="s">
        <v>213</v>
      </c>
      <c r="B31" s="71" t="s">
        <v>581</v>
      </c>
      <c r="C31" s="7" t="s">
        <v>122</v>
      </c>
      <c r="D31" s="7" t="s">
        <v>41</v>
      </c>
      <c r="F31" s="7"/>
      <c r="G31" s="43">
        <v>0</v>
      </c>
      <c r="H31" s="73"/>
      <c r="I31" s="7">
        <v>0</v>
      </c>
      <c r="J31" s="7"/>
      <c r="L31" s="7">
        <v>81</v>
      </c>
      <c r="M31" s="43">
        <v>120</v>
      </c>
      <c r="N31" s="73">
        <v>24.51</v>
      </c>
      <c r="O31" s="7">
        <v>100</v>
      </c>
      <c r="P31" s="7">
        <v>69</v>
      </c>
      <c r="R31" s="7">
        <v>66</v>
      </c>
      <c r="S31" s="43">
        <v>135</v>
      </c>
      <c r="T31" s="73">
        <v>22.53</v>
      </c>
      <c r="U31" s="7">
        <v>99</v>
      </c>
      <c r="V31" s="7">
        <v>76</v>
      </c>
      <c r="W31" s="11"/>
      <c r="X31" s="7">
        <v>52</v>
      </c>
      <c r="Y31" s="43">
        <v>149</v>
      </c>
      <c r="Z31" s="73">
        <v>28.57</v>
      </c>
      <c r="AA31" s="7">
        <v>99</v>
      </c>
      <c r="AB31" s="7">
        <v>75</v>
      </c>
      <c r="AD31" s="7"/>
      <c r="AE31" s="43">
        <v>0</v>
      </c>
      <c r="AF31" s="73"/>
      <c r="AG31" s="7">
        <v>0</v>
      </c>
      <c r="AH31" s="7"/>
      <c r="AJ31" s="7">
        <v>27</v>
      </c>
      <c r="AK31" s="43">
        <v>174</v>
      </c>
      <c r="AL31" s="73">
        <v>29.25</v>
      </c>
      <c r="AM31" s="7">
        <v>100</v>
      </c>
      <c r="AN31" s="7">
        <v>91</v>
      </c>
      <c r="AP31" s="7">
        <v>32</v>
      </c>
      <c r="AQ31" s="54">
        <v>578</v>
      </c>
      <c r="AR31" s="53">
        <v>398</v>
      </c>
      <c r="AS31" s="43">
        <v>578</v>
      </c>
    </row>
    <row r="32" spans="1:45" x14ac:dyDescent="0.2">
      <c r="A32" s="71" t="s">
        <v>499</v>
      </c>
      <c r="B32" s="71" t="s">
        <v>500</v>
      </c>
      <c r="C32" s="7" t="s">
        <v>56</v>
      </c>
      <c r="D32" s="7" t="s">
        <v>104</v>
      </c>
      <c r="F32" s="7"/>
      <c r="G32" s="43">
        <v>0</v>
      </c>
      <c r="H32" s="73"/>
      <c r="I32" s="7">
        <v>0</v>
      </c>
      <c r="J32" s="7"/>
      <c r="L32" s="7">
        <v>73</v>
      </c>
      <c r="M32" s="43">
        <v>128</v>
      </c>
      <c r="N32" s="73">
        <v>24.16</v>
      </c>
      <c r="O32" s="7">
        <v>90</v>
      </c>
      <c r="P32" s="7">
        <v>71</v>
      </c>
      <c r="R32" s="7"/>
      <c r="S32" s="43">
        <v>0</v>
      </c>
      <c r="T32" s="73"/>
      <c r="U32" s="7">
        <v>0</v>
      </c>
      <c r="V32" s="7"/>
      <c r="W32" s="11"/>
      <c r="X32" s="7"/>
      <c r="Y32" s="43">
        <v>0</v>
      </c>
      <c r="Z32" s="73"/>
      <c r="AA32" s="7">
        <v>0</v>
      </c>
      <c r="AB32" s="7"/>
      <c r="AD32" s="7"/>
      <c r="AE32" s="43">
        <v>0</v>
      </c>
      <c r="AF32" s="73"/>
      <c r="AG32" s="7">
        <v>0</v>
      </c>
      <c r="AH32" s="7"/>
      <c r="AJ32" s="7">
        <v>28</v>
      </c>
      <c r="AK32" s="43">
        <v>173</v>
      </c>
      <c r="AL32" s="73">
        <v>29.29</v>
      </c>
      <c r="AM32" s="7">
        <v>97</v>
      </c>
      <c r="AN32" s="7">
        <v>90</v>
      </c>
      <c r="AP32" s="7">
        <v>113</v>
      </c>
      <c r="AQ32" s="54">
        <v>301</v>
      </c>
      <c r="AR32" s="53">
        <v>187</v>
      </c>
      <c r="AS32" s="43">
        <v>301</v>
      </c>
    </row>
    <row r="33" spans="1:45" x14ac:dyDescent="0.2">
      <c r="A33" s="71" t="s">
        <v>175</v>
      </c>
      <c r="B33" s="71" t="s">
        <v>139</v>
      </c>
      <c r="C33" s="7" t="s">
        <v>112</v>
      </c>
      <c r="D33" s="7" t="s">
        <v>23</v>
      </c>
      <c r="F33" s="7"/>
      <c r="G33" s="43">
        <v>0</v>
      </c>
      <c r="H33" s="73"/>
      <c r="I33" s="7">
        <v>0</v>
      </c>
      <c r="J33" s="7"/>
      <c r="L33" s="7"/>
      <c r="M33" s="43">
        <v>0</v>
      </c>
      <c r="N33" s="73"/>
      <c r="O33" s="7">
        <v>0</v>
      </c>
      <c r="P33" s="7"/>
      <c r="R33" s="7">
        <v>57</v>
      </c>
      <c r="S33" s="43">
        <v>144</v>
      </c>
      <c r="T33" s="73">
        <v>22.19</v>
      </c>
      <c r="U33" s="7">
        <v>0</v>
      </c>
      <c r="V33" s="7"/>
      <c r="W33" s="11"/>
      <c r="X33" s="7"/>
      <c r="Y33" s="43">
        <v>0</v>
      </c>
      <c r="Z33" s="73"/>
      <c r="AA33" s="7">
        <v>0</v>
      </c>
      <c r="AB33" s="7"/>
      <c r="AD33" s="7"/>
      <c r="AE33" s="43">
        <v>0</v>
      </c>
      <c r="AF33" s="73"/>
      <c r="AG33" s="7">
        <v>0</v>
      </c>
      <c r="AH33" s="7"/>
      <c r="AJ33" s="7">
        <v>29</v>
      </c>
      <c r="AK33" s="43">
        <v>172</v>
      </c>
      <c r="AL33" s="73">
        <v>29.42</v>
      </c>
      <c r="AM33" s="7">
        <v>0</v>
      </c>
      <c r="AN33" s="7"/>
      <c r="AP33" s="7">
        <v>109</v>
      </c>
      <c r="AQ33" s="54">
        <v>316</v>
      </c>
      <c r="AR33" s="53">
        <v>0</v>
      </c>
      <c r="AS33" s="43">
        <v>316</v>
      </c>
    </row>
    <row r="34" spans="1:45" x14ac:dyDescent="0.2">
      <c r="A34" s="71" t="s">
        <v>415</v>
      </c>
      <c r="B34" s="71" t="s">
        <v>241</v>
      </c>
      <c r="C34" s="71" t="s">
        <v>112</v>
      </c>
      <c r="D34" s="7" t="s">
        <v>21</v>
      </c>
      <c r="F34" s="7">
        <v>76</v>
      </c>
      <c r="G34" s="43">
        <v>125</v>
      </c>
      <c r="H34" s="73">
        <v>29.36</v>
      </c>
      <c r="I34" s="7">
        <v>0</v>
      </c>
      <c r="J34" s="7"/>
      <c r="L34" s="7">
        <v>71</v>
      </c>
      <c r="M34" s="43">
        <v>130</v>
      </c>
      <c r="N34" s="73">
        <v>24.06</v>
      </c>
      <c r="O34" s="7">
        <v>0</v>
      </c>
      <c r="P34" s="7"/>
      <c r="R34" s="7">
        <v>67</v>
      </c>
      <c r="S34" s="43">
        <v>134</v>
      </c>
      <c r="T34" s="73">
        <v>22.54</v>
      </c>
      <c r="U34" s="7">
        <v>0</v>
      </c>
      <c r="V34" s="7"/>
      <c r="W34" s="11"/>
      <c r="X34" s="7"/>
      <c r="Y34" s="43">
        <v>0</v>
      </c>
      <c r="Z34" s="73"/>
      <c r="AA34" s="7">
        <v>0</v>
      </c>
      <c r="AB34" s="7"/>
      <c r="AD34" s="7"/>
      <c r="AE34" s="43">
        <v>0</v>
      </c>
      <c r="AF34" s="73"/>
      <c r="AG34" s="7">
        <v>0</v>
      </c>
      <c r="AH34" s="7"/>
      <c r="AJ34" s="7">
        <v>30</v>
      </c>
      <c r="AK34" s="43">
        <v>171</v>
      </c>
      <c r="AL34" s="73">
        <v>29.46</v>
      </c>
      <c r="AM34" s="7">
        <v>0</v>
      </c>
      <c r="AN34" s="7"/>
      <c r="AP34" s="7">
        <v>38</v>
      </c>
      <c r="AQ34" s="54">
        <v>560</v>
      </c>
      <c r="AR34" s="53">
        <v>0</v>
      </c>
      <c r="AS34" s="43">
        <v>560</v>
      </c>
    </row>
    <row r="35" spans="1:45" x14ac:dyDescent="0.2">
      <c r="A35" s="71" t="s">
        <v>251</v>
      </c>
      <c r="B35" s="71" t="s">
        <v>492</v>
      </c>
      <c r="C35" s="7" t="s">
        <v>62</v>
      </c>
      <c r="D35" s="7" t="s">
        <v>119</v>
      </c>
      <c r="F35" s="7">
        <v>56</v>
      </c>
      <c r="G35" s="43">
        <v>145</v>
      </c>
      <c r="H35" s="73">
        <v>28.45</v>
      </c>
      <c r="I35" s="7">
        <v>91</v>
      </c>
      <c r="J35" s="7">
        <v>74</v>
      </c>
      <c r="L35" s="7">
        <v>69</v>
      </c>
      <c r="M35" s="43">
        <v>132</v>
      </c>
      <c r="N35" s="73">
        <v>23.56</v>
      </c>
      <c r="O35" s="7">
        <v>92</v>
      </c>
      <c r="P35" s="7">
        <v>72</v>
      </c>
      <c r="R35" s="7"/>
      <c r="S35" s="43">
        <v>0</v>
      </c>
      <c r="T35" s="73"/>
      <c r="U35" s="7">
        <v>0</v>
      </c>
      <c r="V35" s="7"/>
      <c r="W35" s="11"/>
      <c r="X35" s="7">
        <v>42</v>
      </c>
      <c r="Y35" s="43">
        <v>159</v>
      </c>
      <c r="Z35" s="73">
        <v>28.06</v>
      </c>
      <c r="AA35" s="7">
        <v>95</v>
      </c>
      <c r="AB35" s="7">
        <v>82</v>
      </c>
      <c r="AD35" s="7"/>
      <c r="AE35" s="43">
        <v>0</v>
      </c>
      <c r="AF35" s="73"/>
      <c r="AG35" s="7">
        <v>0</v>
      </c>
      <c r="AH35" s="7"/>
      <c r="AJ35" s="7">
        <v>31</v>
      </c>
      <c r="AK35" s="43">
        <v>170</v>
      </c>
      <c r="AL35" s="73">
        <v>29.55</v>
      </c>
      <c r="AM35" s="7">
        <v>98</v>
      </c>
      <c r="AN35" s="7">
        <v>89</v>
      </c>
      <c r="AP35" s="7">
        <v>28</v>
      </c>
      <c r="AQ35" s="54">
        <v>606</v>
      </c>
      <c r="AR35" s="53">
        <v>376</v>
      </c>
      <c r="AS35" s="43">
        <v>606</v>
      </c>
    </row>
    <row r="36" spans="1:45" x14ac:dyDescent="0.2">
      <c r="A36" s="71" t="s">
        <v>447</v>
      </c>
      <c r="B36" s="71" t="s">
        <v>448</v>
      </c>
      <c r="C36" s="71" t="s">
        <v>112</v>
      </c>
      <c r="D36" s="7" t="s">
        <v>35</v>
      </c>
      <c r="F36" s="7">
        <v>91</v>
      </c>
      <c r="G36" s="43">
        <v>110</v>
      </c>
      <c r="H36" s="73">
        <v>30.57</v>
      </c>
      <c r="I36" s="7">
        <v>0</v>
      </c>
      <c r="J36" s="7"/>
      <c r="L36" s="7"/>
      <c r="M36" s="43">
        <v>0</v>
      </c>
      <c r="N36" s="73"/>
      <c r="O36" s="7">
        <v>0</v>
      </c>
      <c r="P36" s="7"/>
      <c r="R36" s="7">
        <v>106</v>
      </c>
      <c r="S36" s="43">
        <v>95</v>
      </c>
      <c r="T36" s="73">
        <v>24.58</v>
      </c>
      <c r="U36" s="7">
        <v>0</v>
      </c>
      <c r="V36" s="7"/>
      <c r="W36" s="11"/>
      <c r="X36" s="7"/>
      <c r="Y36" s="43">
        <v>0</v>
      </c>
      <c r="Z36" s="73"/>
      <c r="AA36" s="7">
        <v>0</v>
      </c>
      <c r="AB36" s="7"/>
      <c r="AD36" s="7"/>
      <c r="AE36" s="43">
        <v>0</v>
      </c>
      <c r="AF36" s="73"/>
      <c r="AG36" s="7">
        <v>0</v>
      </c>
      <c r="AH36" s="7"/>
      <c r="AJ36" s="7">
        <v>32</v>
      </c>
      <c r="AK36" s="43">
        <v>169</v>
      </c>
      <c r="AL36" s="73">
        <v>29.59</v>
      </c>
      <c r="AM36" s="7">
        <v>0</v>
      </c>
      <c r="AN36" s="7"/>
      <c r="AP36" s="7">
        <v>87</v>
      </c>
      <c r="AQ36" s="54">
        <v>374</v>
      </c>
      <c r="AR36" s="53">
        <v>0</v>
      </c>
      <c r="AS36" s="43">
        <v>374</v>
      </c>
    </row>
    <row r="37" spans="1:45" x14ac:dyDescent="0.2">
      <c r="A37" s="71" t="s">
        <v>435</v>
      </c>
      <c r="B37" s="71" t="s">
        <v>338</v>
      </c>
      <c r="C37" s="71" t="s">
        <v>112</v>
      </c>
      <c r="D37" s="7" t="s">
        <v>209</v>
      </c>
      <c r="F37" s="7"/>
      <c r="G37" s="43">
        <v>0</v>
      </c>
      <c r="H37" s="73"/>
      <c r="I37" s="7">
        <v>0</v>
      </c>
      <c r="J37" s="7"/>
      <c r="L37" s="7">
        <v>77</v>
      </c>
      <c r="M37" s="43">
        <v>124</v>
      </c>
      <c r="N37" s="73">
        <v>24.27</v>
      </c>
      <c r="O37" s="7">
        <v>0</v>
      </c>
      <c r="P37" s="7"/>
      <c r="R37" s="7">
        <v>73</v>
      </c>
      <c r="S37" s="43">
        <v>128</v>
      </c>
      <c r="T37" s="73">
        <v>23.1</v>
      </c>
      <c r="U37" s="7">
        <v>0</v>
      </c>
      <c r="V37" s="7"/>
      <c r="W37" s="11"/>
      <c r="X37" s="7">
        <v>34</v>
      </c>
      <c r="Y37" s="43">
        <v>167</v>
      </c>
      <c r="Z37" s="73">
        <v>26.55</v>
      </c>
      <c r="AA37" s="7">
        <v>0</v>
      </c>
      <c r="AB37" s="7"/>
      <c r="AD37" s="7"/>
      <c r="AE37" s="43">
        <v>0</v>
      </c>
      <c r="AF37" s="73"/>
      <c r="AG37" s="7">
        <v>0</v>
      </c>
      <c r="AH37" s="7"/>
      <c r="AJ37" s="7">
        <v>33</v>
      </c>
      <c r="AK37" s="43">
        <v>168</v>
      </c>
      <c r="AL37" s="73">
        <v>30.05</v>
      </c>
      <c r="AM37" s="7">
        <v>0</v>
      </c>
      <c r="AN37" s="7"/>
      <c r="AP37" s="7">
        <v>30</v>
      </c>
      <c r="AQ37" s="54">
        <v>587</v>
      </c>
      <c r="AR37" s="53">
        <v>0</v>
      </c>
      <c r="AS37" s="43">
        <v>587</v>
      </c>
    </row>
    <row r="38" spans="1:45" x14ac:dyDescent="0.2">
      <c r="A38" s="71" t="s">
        <v>349</v>
      </c>
      <c r="B38" s="71" t="s">
        <v>350</v>
      </c>
      <c r="C38" s="71" t="s">
        <v>111</v>
      </c>
      <c r="D38" s="7" t="s">
        <v>117</v>
      </c>
      <c r="F38" s="7">
        <v>79</v>
      </c>
      <c r="G38" s="43">
        <v>122</v>
      </c>
      <c r="H38" s="73">
        <v>29.49</v>
      </c>
      <c r="I38" s="7">
        <v>90</v>
      </c>
      <c r="J38" s="7"/>
      <c r="L38" s="7">
        <v>112</v>
      </c>
      <c r="M38" s="43">
        <v>89</v>
      </c>
      <c r="N38" s="73">
        <v>26.47</v>
      </c>
      <c r="O38" s="7">
        <v>83</v>
      </c>
      <c r="P38" s="7"/>
      <c r="R38" s="7">
        <v>64</v>
      </c>
      <c r="S38" s="43">
        <v>137</v>
      </c>
      <c r="T38" s="73">
        <v>22.37</v>
      </c>
      <c r="U38" s="7">
        <v>90</v>
      </c>
      <c r="V38" s="7"/>
      <c r="W38" s="11"/>
      <c r="X38" s="7">
        <v>35</v>
      </c>
      <c r="Y38" s="43">
        <v>166</v>
      </c>
      <c r="Z38" s="73">
        <v>27.04</v>
      </c>
      <c r="AA38" s="7">
        <v>97</v>
      </c>
      <c r="AB38" s="7"/>
      <c r="AD38" s="7"/>
      <c r="AE38" s="43">
        <v>0</v>
      </c>
      <c r="AF38" s="73"/>
      <c r="AG38" s="7">
        <v>0</v>
      </c>
      <c r="AH38" s="7"/>
      <c r="AJ38" s="7">
        <v>34</v>
      </c>
      <c r="AK38" s="43">
        <v>167</v>
      </c>
      <c r="AL38" s="73">
        <v>30.11</v>
      </c>
      <c r="AM38" s="7">
        <v>98</v>
      </c>
      <c r="AN38" s="7"/>
      <c r="AP38" s="7">
        <v>29</v>
      </c>
      <c r="AQ38" s="54">
        <v>681</v>
      </c>
      <c r="AR38" s="53">
        <v>458</v>
      </c>
      <c r="AS38" s="43">
        <v>592</v>
      </c>
    </row>
    <row r="39" spans="1:45" x14ac:dyDescent="0.2">
      <c r="A39" s="71" t="s">
        <v>542</v>
      </c>
      <c r="B39" s="71" t="s">
        <v>509</v>
      </c>
      <c r="C39" s="7" t="s">
        <v>62</v>
      </c>
      <c r="D39" s="7" t="s">
        <v>44</v>
      </c>
      <c r="F39" s="7">
        <v>71</v>
      </c>
      <c r="G39" s="43">
        <v>130</v>
      </c>
      <c r="H39" s="73">
        <v>29.27</v>
      </c>
      <c r="I39" s="7">
        <v>86</v>
      </c>
      <c r="J39" s="7">
        <v>63</v>
      </c>
      <c r="L39" s="7">
        <v>96</v>
      </c>
      <c r="M39" s="43">
        <v>105</v>
      </c>
      <c r="N39" s="73">
        <v>25.21</v>
      </c>
      <c r="O39" s="7">
        <v>86</v>
      </c>
      <c r="P39" s="7">
        <v>60</v>
      </c>
      <c r="R39" s="7">
        <v>86</v>
      </c>
      <c r="S39" s="43">
        <v>115</v>
      </c>
      <c r="T39" s="73">
        <v>24.01</v>
      </c>
      <c r="U39" s="7">
        <v>92</v>
      </c>
      <c r="V39" s="7">
        <v>67</v>
      </c>
      <c r="W39" s="11"/>
      <c r="X39" s="7">
        <v>43</v>
      </c>
      <c r="Y39" s="43">
        <v>158</v>
      </c>
      <c r="Z39" s="73">
        <v>28.08</v>
      </c>
      <c r="AA39" s="7">
        <v>94</v>
      </c>
      <c r="AB39" s="7">
        <v>81</v>
      </c>
      <c r="AD39" s="7"/>
      <c r="AE39" s="43">
        <v>0</v>
      </c>
      <c r="AF39" s="73"/>
      <c r="AG39" s="7">
        <v>0</v>
      </c>
      <c r="AH39" s="7"/>
      <c r="AJ39" s="7">
        <v>35</v>
      </c>
      <c r="AK39" s="43">
        <v>166</v>
      </c>
      <c r="AL39" s="73">
        <v>30.13</v>
      </c>
      <c r="AM39" s="7">
        <v>97</v>
      </c>
      <c r="AN39" s="7">
        <v>88</v>
      </c>
      <c r="AP39" s="7">
        <v>35</v>
      </c>
      <c r="AQ39" s="54">
        <v>674</v>
      </c>
      <c r="AR39" s="53">
        <v>455</v>
      </c>
      <c r="AS39" s="43">
        <v>569</v>
      </c>
    </row>
    <row r="40" spans="1:45" x14ac:dyDescent="0.2">
      <c r="A40" s="71" t="s">
        <v>384</v>
      </c>
      <c r="B40" s="71" t="s">
        <v>385</v>
      </c>
      <c r="C40" s="71" t="s">
        <v>112</v>
      </c>
      <c r="D40" s="7" t="s">
        <v>105</v>
      </c>
      <c r="F40" s="7">
        <v>64</v>
      </c>
      <c r="G40" s="43">
        <v>137</v>
      </c>
      <c r="H40" s="73">
        <v>29.15</v>
      </c>
      <c r="I40" s="7">
        <v>0</v>
      </c>
      <c r="J40" s="7"/>
      <c r="L40" s="7">
        <v>97</v>
      </c>
      <c r="M40" s="43">
        <v>104</v>
      </c>
      <c r="N40" s="73">
        <v>25.22</v>
      </c>
      <c r="O40" s="7">
        <v>0</v>
      </c>
      <c r="P40" s="7"/>
      <c r="R40" s="7"/>
      <c r="S40" s="43">
        <v>0</v>
      </c>
      <c r="T40" s="73"/>
      <c r="U40" s="7">
        <v>0</v>
      </c>
      <c r="V40" s="7"/>
      <c r="W40" s="11"/>
      <c r="X40" s="7"/>
      <c r="Y40" s="43">
        <v>0</v>
      </c>
      <c r="Z40" s="73"/>
      <c r="AA40" s="7">
        <v>0</v>
      </c>
      <c r="AB40" s="7"/>
      <c r="AD40" s="7"/>
      <c r="AE40" s="43">
        <v>0</v>
      </c>
      <c r="AF40" s="73"/>
      <c r="AG40" s="7">
        <v>0</v>
      </c>
      <c r="AH40" s="7"/>
      <c r="AJ40" s="7">
        <v>36</v>
      </c>
      <c r="AK40" s="43">
        <v>165</v>
      </c>
      <c r="AL40" s="73">
        <v>30.21</v>
      </c>
      <c r="AM40" s="7">
        <v>0</v>
      </c>
      <c r="AN40" s="7"/>
      <c r="AP40" s="7">
        <v>74</v>
      </c>
      <c r="AQ40" s="54">
        <v>406</v>
      </c>
      <c r="AR40" s="53">
        <v>0</v>
      </c>
      <c r="AS40" s="43">
        <v>406</v>
      </c>
    </row>
    <row r="41" spans="1:45" x14ac:dyDescent="0.2">
      <c r="A41" s="71" t="s">
        <v>597</v>
      </c>
      <c r="B41" s="71" t="s">
        <v>457</v>
      </c>
      <c r="C41" s="7" t="s">
        <v>61</v>
      </c>
      <c r="D41" s="7" t="s">
        <v>72</v>
      </c>
      <c r="F41" s="7">
        <v>59</v>
      </c>
      <c r="G41" s="43">
        <v>142</v>
      </c>
      <c r="H41" s="73">
        <v>29.06</v>
      </c>
      <c r="I41" s="7">
        <v>99</v>
      </c>
      <c r="J41" s="7">
        <v>72</v>
      </c>
      <c r="L41" s="7">
        <v>94</v>
      </c>
      <c r="M41" s="43">
        <v>107</v>
      </c>
      <c r="N41" s="73">
        <v>25.19</v>
      </c>
      <c r="O41" s="7">
        <v>97</v>
      </c>
      <c r="P41" s="7">
        <v>61</v>
      </c>
      <c r="R41" s="7">
        <v>103</v>
      </c>
      <c r="S41" s="43">
        <v>98</v>
      </c>
      <c r="T41" s="73">
        <v>24.52</v>
      </c>
      <c r="U41" s="7">
        <v>95</v>
      </c>
      <c r="V41" s="7">
        <v>58</v>
      </c>
      <c r="W41" s="11"/>
      <c r="X41" s="7">
        <v>60</v>
      </c>
      <c r="Y41" s="43">
        <v>141</v>
      </c>
      <c r="Z41" s="73">
        <v>29.52</v>
      </c>
      <c r="AA41" s="7">
        <v>97</v>
      </c>
      <c r="AB41" s="7">
        <v>68</v>
      </c>
      <c r="AD41" s="7"/>
      <c r="AE41" s="43">
        <v>0</v>
      </c>
      <c r="AF41" s="73"/>
      <c r="AG41" s="7">
        <v>0</v>
      </c>
      <c r="AH41" s="7"/>
      <c r="AJ41" s="7">
        <v>37</v>
      </c>
      <c r="AK41" s="43">
        <v>164</v>
      </c>
      <c r="AL41" s="73">
        <v>30.25</v>
      </c>
      <c r="AM41" s="7">
        <v>99</v>
      </c>
      <c r="AN41" s="7">
        <v>87</v>
      </c>
      <c r="AP41" s="7">
        <v>41</v>
      </c>
      <c r="AQ41" s="54">
        <v>652</v>
      </c>
      <c r="AR41" s="53">
        <v>487</v>
      </c>
      <c r="AS41" s="43">
        <v>554</v>
      </c>
    </row>
    <row r="42" spans="1:45" x14ac:dyDescent="0.2">
      <c r="A42" s="71" t="s">
        <v>629</v>
      </c>
      <c r="B42" s="71" t="s">
        <v>233</v>
      </c>
      <c r="C42" s="7" t="s">
        <v>112</v>
      </c>
      <c r="D42" s="7" t="s">
        <v>23</v>
      </c>
      <c r="F42" s="7">
        <v>83</v>
      </c>
      <c r="G42" s="43">
        <v>118</v>
      </c>
      <c r="H42" s="73">
        <v>29.59</v>
      </c>
      <c r="I42" s="7">
        <v>0</v>
      </c>
      <c r="J42" s="7"/>
      <c r="L42" s="7">
        <v>99</v>
      </c>
      <c r="M42" s="43">
        <v>102</v>
      </c>
      <c r="N42" s="73">
        <v>25.36</v>
      </c>
      <c r="O42" s="7">
        <v>0</v>
      </c>
      <c r="P42" s="7"/>
      <c r="R42" s="7">
        <v>98</v>
      </c>
      <c r="S42" s="43">
        <v>103</v>
      </c>
      <c r="T42" s="73">
        <v>24.47</v>
      </c>
      <c r="U42" s="7">
        <v>0</v>
      </c>
      <c r="V42" s="7"/>
      <c r="W42" s="11"/>
      <c r="X42" s="7"/>
      <c r="Y42" s="43">
        <v>0</v>
      </c>
      <c r="Z42" s="73"/>
      <c r="AA42" s="7">
        <v>0</v>
      </c>
      <c r="AB42" s="7"/>
      <c r="AD42" s="7"/>
      <c r="AE42" s="43">
        <v>0</v>
      </c>
      <c r="AF42" s="73"/>
      <c r="AG42" s="7">
        <v>0</v>
      </c>
      <c r="AH42" s="7"/>
      <c r="AJ42" s="7">
        <v>38</v>
      </c>
      <c r="AK42" s="43">
        <v>163</v>
      </c>
      <c r="AL42" s="73">
        <v>30.29</v>
      </c>
      <c r="AM42" s="7">
        <v>0</v>
      </c>
      <c r="AN42" s="7"/>
      <c r="AP42" s="7">
        <v>53</v>
      </c>
      <c r="AQ42" s="54">
        <v>486</v>
      </c>
      <c r="AR42" s="53">
        <v>0</v>
      </c>
      <c r="AS42" s="43">
        <v>486</v>
      </c>
    </row>
    <row r="43" spans="1:45" x14ac:dyDescent="0.2">
      <c r="A43" s="71" t="s">
        <v>655</v>
      </c>
      <c r="B43" s="71" t="s">
        <v>246</v>
      </c>
      <c r="C43" s="7" t="s">
        <v>111</v>
      </c>
      <c r="D43" s="7" t="s">
        <v>40</v>
      </c>
      <c r="F43" s="7">
        <v>51</v>
      </c>
      <c r="G43" s="43">
        <v>150</v>
      </c>
      <c r="H43" s="73">
        <v>28.12</v>
      </c>
      <c r="I43" s="7">
        <v>93</v>
      </c>
      <c r="J43" s="7"/>
      <c r="L43" s="7">
        <v>82</v>
      </c>
      <c r="M43" s="43">
        <v>119</v>
      </c>
      <c r="N43" s="73">
        <v>24.52</v>
      </c>
      <c r="O43" s="7">
        <v>87</v>
      </c>
      <c r="P43" s="7"/>
      <c r="R43" s="7">
        <v>74</v>
      </c>
      <c r="S43" s="43">
        <v>127</v>
      </c>
      <c r="T43" s="73">
        <v>23.11</v>
      </c>
      <c r="U43" s="7">
        <v>88</v>
      </c>
      <c r="V43" s="7"/>
      <c r="W43" s="11"/>
      <c r="X43" s="7"/>
      <c r="Y43" s="43">
        <v>0</v>
      </c>
      <c r="Z43" s="73"/>
      <c r="AA43" s="7">
        <v>0</v>
      </c>
      <c r="AB43" s="7"/>
      <c r="AD43" s="7"/>
      <c r="AE43" s="43">
        <v>0</v>
      </c>
      <c r="AF43" s="73"/>
      <c r="AG43" s="7">
        <v>0</v>
      </c>
      <c r="AH43" s="7"/>
      <c r="AJ43" s="7">
        <v>39</v>
      </c>
      <c r="AK43" s="43">
        <v>162</v>
      </c>
      <c r="AL43" s="73">
        <v>30.38</v>
      </c>
      <c r="AM43" s="7">
        <v>97</v>
      </c>
      <c r="AN43" s="7"/>
      <c r="AP43" s="7">
        <v>40</v>
      </c>
      <c r="AQ43" s="54">
        <v>558</v>
      </c>
      <c r="AR43" s="53">
        <v>365</v>
      </c>
      <c r="AS43" s="43">
        <v>558</v>
      </c>
    </row>
    <row r="44" spans="1:45" x14ac:dyDescent="0.2">
      <c r="A44" s="71" t="s">
        <v>689</v>
      </c>
      <c r="B44" s="71" t="s">
        <v>221</v>
      </c>
      <c r="C44" s="7" t="s">
        <v>112</v>
      </c>
      <c r="D44" s="7" t="s">
        <v>209</v>
      </c>
      <c r="F44" s="7"/>
      <c r="G44" s="43">
        <v>0</v>
      </c>
      <c r="H44" s="73"/>
      <c r="I44" s="7">
        <v>0</v>
      </c>
      <c r="J44" s="7"/>
      <c r="L44" s="7">
        <v>102</v>
      </c>
      <c r="M44" s="43">
        <v>99</v>
      </c>
      <c r="N44" s="73">
        <v>25.53</v>
      </c>
      <c r="O44" s="7">
        <v>0</v>
      </c>
      <c r="P44" s="7"/>
      <c r="R44" s="7">
        <v>85</v>
      </c>
      <c r="S44" s="43">
        <v>116</v>
      </c>
      <c r="T44" s="73">
        <v>23.51</v>
      </c>
      <c r="U44" s="7">
        <v>0</v>
      </c>
      <c r="V44" s="7"/>
      <c r="W44" s="11"/>
      <c r="X44" s="7">
        <v>41</v>
      </c>
      <c r="Y44" s="43">
        <v>160</v>
      </c>
      <c r="Z44" s="73">
        <v>28.04</v>
      </c>
      <c r="AA44" s="7">
        <v>0</v>
      </c>
      <c r="AB44" s="7"/>
      <c r="AD44" s="7"/>
      <c r="AE44" s="43">
        <v>0</v>
      </c>
      <c r="AF44" s="73"/>
      <c r="AG44" s="7">
        <v>0</v>
      </c>
      <c r="AH44" s="7"/>
      <c r="AJ44" s="7">
        <v>40</v>
      </c>
      <c r="AK44" s="43">
        <v>161</v>
      </c>
      <c r="AL44" s="73">
        <v>30.5</v>
      </c>
      <c r="AM44" s="7">
        <v>0</v>
      </c>
      <c r="AN44" s="7"/>
      <c r="AP44" s="7">
        <v>44</v>
      </c>
      <c r="AQ44" s="54">
        <v>536</v>
      </c>
      <c r="AR44" s="53">
        <v>0</v>
      </c>
      <c r="AS44" s="43">
        <v>536</v>
      </c>
    </row>
    <row r="45" spans="1:45" x14ac:dyDescent="0.2">
      <c r="A45" s="71" t="s">
        <v>377</v>
      </c>
      <c r="B45" s="71" t="s">
        <v>750</v>
      </c>
      <c r="C45" s="71" t="s">
        <v>112</v>
      </c>
      <c r="D45" s="7" t="s">
        <v>21</v>
      </c>
      <c r="F45" s="7"/>
      <c r="G45" s="43">
        <v>0</v>
      </c>
      <c r="H45" s="73"/>
      <c r="I45" s="7">
        <v>0</v>
      </c>
      <c r="J45" s="7"/>
      <c r="L45" s="7"/>
      <c r="M45" s="43">
        <v>0</v>
      </c>
      <c r="N45" s="73"/>
      <c r="O45" s="7">
        <v>0</v>
      </c>
      <c r="P45" s="7"/>
      <c r="R45" s="7">
        <v>91</v>
      </c>
      <c r="S45" s="43">
        <v>110</v>
      </c>
      <c r="T45" s="73">
        <v>24.3</v>
      </c>
      <c r="U45" s="7">
        <v>0</v>
      </c>
      <c r="V45" s="7"/>
      <c r="W45" s="11"/>
      <c r="X45" s="7"/>
      <c r="Y45" s="43">
        <v>0</v>
      </c>
      <c r="Z45" s="73"/>
      <c r="AA45" s="7">
        <v>0</v>
      </c>
      <c r="AB45" s="7"/>
      <c r="AD45" s="7"/>
      <c r="AE45" s="43">
        <v>0</v>
      </c>
      <c r="AF45" s="73"/>
      <c r="AG45" s="7">
        <v>0</v>
      </c>
      <c r="AH45" s="7"/>
      <c r="AJ45" s="7">
        <v>41</v>
      </c>
      <c r="AK45" s="43">
        <v>160</v>
      </c>
      <c r="AL45" s="73">
        <v>31.13</v>
      </c>
      <c r="AM45" s="7">
        <v>0</v>
      </c>
      <c r="AN45" s="7"/>
      <c r="AP45" s="7">
        <v>118</v>
      </c>
      <c r="AQ45" s="54">
        <v>270</v>
      </c>
      <c r="AR45" s="53">
        <v>0</v>
      </c>
      <c r="AS45" s="43">
        <v>270</v>
      </c>
    </row>
    <row r="46" spans="1:45" x14ac:dyDescent="0.2">
      <c r="A46" s="71" t="s">
        <v>556</v>
      </c>
      <c r="B46" s="71" t="s">
        <v>458</v>
      </c>
      <c r="C46" s="7" t="s">
        <v>61</v>
      </c>
      <c r="D46" s="7" t="s">
        <v>40</v>
      </c>
      <c r="F46" s="7">
        <v>66</v>
      </c>
      <c r="G46" s="43">
        <v>135</v>
      </c>
      <c r="H46" s="73">
        <v>29.19</v>
      </c>
      <c r="I46" s="7">
        <v>98</v>
      </c>
      <c r="J46" s="7">
        <v>67</v>
      </c>
      <c r="L46" s="7">
        <v>80</v>
      </c>
      <c r="M46" s="43">
        <v>121</v>
      </c>
      <c r="N46" s="73">
        <v>24.49</v>
      </c>
      <c r="O46" s="7">
        <v>99</v>
      </c>
      <c r="P46" s="7">
        <v>70</v>
      </c>
      <c r="R46" s="7">
        <v>82</v>
      </c>
      <c r="S46" s="43">
        <v>119</v>
      </c>
      <c r="T46" s="73">
        <v>23.46</v>
      </c>
      <c r="U46" s="7">
        <v>98</v>
      </c>
      <c r="V46" s="7">
        <v>68</v>
      </c>
      <c r="W46" s="11"/>
      <c r="X46" s="7">
        <v>54</v>
      </c>
      <c r="Y46" s="43">
        <v>147</v>
      </c>
      <c r="Z46" s="73">
        <v>29.04</v>
      </c>
      <c r="AA46" s="7">
        <v>98</v>
      </c>
      <c r="AB46" s="7">
        <v>73</v>
      </c>
      <c r="AD46" s="7"/>
      <c r="AE46" s="43">
        <v>0</v>
      </c>
      <c r="AF46" s="73"/>
      <c r="AG46" s="7">
        <v>0</v>
      </c>
      <c r="AH46" s="7"/>
      <c r="AJ46" s="7">
        <v>42</v>
      </c>
      <c r="AK46" s="43">
        <v>159</v>
      </c>
      <c r="AL46" s="73">
        <v>31.31</v>
      </c>
      <c r="AM46" s="7">
        <v>98</v>
      </c>
      <c r="AN46" s="7">
        <v>86</v>
      </c>
      <c r="AP46" s="7">
        <v>37</v>
      </c>
      <c r="AQ46" s="54">
        <v>681</v>
      </c>
      <c r="AR46" s="53">
        <v>491</v>
      </c>
      <c r="AS46" s="43">
        <v>562</v>
      </c>
    </row>
    <row r="47" spans="1:45" x14ac:dyDescent="0.2">
      <c r="A47" s="71" t="s">
        <v>688</v>
      </c>
      <c r="B47" s="71" t="s">
        <v>457</v>
      </c>
      <c r="C47" s="7" t="s">
        <v>55</v>
      </c>
      <c r="D47" s="7" t="s">
        <v>209</v>
      </c>
      <c r="F47" s="7"/>
      <c r="G47" s="43">
        <v>0</v>
      </c>
      <c r="H47" s="73"/>
      <c r="I47" s="7">
        <v>0</v>
      </c>
      <c r="J47" s="7"/>
      <c r="L47" s="7">
        <v>103</v>
      </c>
      <c r="M47" s="43">
        <v>98</v>
      </c>
      <c r="N47" s="73">
        <v>25.56</v>
      </c>
      <c r="O47" s="7">
        <v>91</v>
      </c>
      <c r="P47" s="7">
        <v>58</v>
      </c>
      <c r="R47" s="7"/>
      <c r="S47" s="43">
        <v>0</v>
      </c>
      <c r="T47" s="73"/>
      <c r="U47" s="7">
        <v>0</v>
      </c>
      <c r="V47" s="7"/>
      <c r="W47" s="11"/>
      <c r="X47" s="7">
        <v>47</v>
      </c>
      <c r="Y47" s="43">
        <v>154</v>
      </c>
      <c r="Z47" s="73">
        <v>28.31</v>
      </c>
      <c r="AA47" s="7">
        <v>97</v>
      </c>
      <c r="AB47" s="7">
        <v>79</v>
      </c>
      <c r="AD47" s="7"/>
      <c r="AE47" s="43">
        <v>0</v>
      </c>
      <c r="AF47" s="73"/>
      <c r="AG47" s="7">
        <v>0</v>
      </c>
      <c r="AH47" s="7"/>
      <c r="AJ47" s="7">
        <v>43</v>
      </c>
      <c r="AK47" s="43">
        <v>158</v>
      </c>
      <c r="AL47" s="73">
        <v>31.44</v>
      </c>
      <c r="AM47" s="7">
        <v>99</v>
      </c>
      <c r="AN47" s="7">
        <v>85</v>
      </c>
      <c r="AP47" s="7">
        <v>72</v>
      </c>
      <c r="AQ47" s="54">
        <v>410</v>
      </c>
      <c r="AR47" s="53">
        <v>287</v>
      </c>
      <c r="AS47" s="43">
        <v>410</v>
      </c>
    </row>
    <row r="48" spans="1:45" x14ac:dyDescent="0.2">
      <c r="A48" s="71" t="s">
        <v>484</v>
      </c>
      <c r="B48" s="71" t="s">
        <v>471</v>
      </c>
      <c r="C48" s="7" t="s">
        <v>56</v>
      </c>
      <c r="D48" s="7" t="s">
        <v>118</v>
      </c>
      <c r="F48" s="7">
        <v>97</v>
      </c>
      <c r="G48" s="43">
        <v>104</v>
      </c>
      <c r="H48" s="73">
        <v>31.15</v>
      </c>
      <c r="I48" s="7">
        <v>87</v>
      </c>
      <c r="J48" s="7">
        <v>50</v>
      </c>
      <c r="L48" s="7">
        <v>109</v>
      </c>
      <c r="M48" s="43">
        <v>92</v>
      </c>
      <c r="N48" s="73">
        <v>26.34</v>
      </c>
      <c r="O48" s="7">
        <v>88</v>
      </c>
      <c r="P48" s="7">
        <v>53</v>
      </c>
      <c r="R48" s="7"/>
      <c r="S48" s="43">
        <v>0</v>
      </c>
      <c r="T48" s="73"/>
      <c r="U48" s="7">
        <v>0</v>
      </c>
      <c r="V48" s="7"/>
      <c r="W48" s="11"/>
      <c r="X48" s="7"/>
      <c r="Y48" s="43">
        <v>0</v>
      </c>
      <c r="Z48" s="73"/>
      <c r="AA48" s="7">
        <v>0</v>
      </c>
      <c r="AB48" s="7"/>
      <c r="AD48" s="7"/>
      <c r="AE48" s="43">
        <v>0</v>
      </c>
      <c r="AF48" s="73"/>
      <c r="AG48" s="7">
        <v>0</v>
      </c>
      <c r="AH48" s="7"/>
      <c r="AJ48" s="7">
        <v>44</v>
      </c>
      <c r="AK48" s="43">
        <v>157</v>
      </c>
      <c r="AL48" s="73">
        <v>31.52</v>
      </c>
      <c r="AM48" s="7">
        <v>96</v>
      </c>
      <c r="AN48" s="7">
        <v>84</v>
      </c>
      <c r="AP48" s="7">
        <v>98</v>
      </c>
      <c r="AQ48" s="54">
        <v>353</v>
      </c>
      <c r="AR48" s="53">
        <v>271</v>
      </c>
      <c r="AS48" s="43">
        <v>353</v>
      </c>
    </row>
    <row r="49" spans="1:45" x14ac:dyDescent="0.2">
      <c r="A49" s="71" t="s">
        <v>478</v>
      </c>
      <c r="B49" s="71" t="s">
        <v>343</v>
      </c>
      <c r="C49" s="7" t="s">
        <v>55</v>
      </c>
      <c r="D49" s="7" t="s">
        <v>27</v>
      </c>
      <c r="F49" s="7">
        <v>99</v>
      </c>
      <c r="G49" s="43">
        <v>102</v>
      </c>
      <c r="H49" s="73">
        <v>31.23</v>
      </c>
      <c r="I49" s="7">
        <v>95</v>
      </c>
      <c r="J49" s="7">
        <v>48</v>
      </c>
      <c r="L49" s="7">
        <v>108</v>
      </c>
      <c r="M49" s="43">
        <v>93</v>
      </c>
      <c r="N49" s="73">
        <v>26.27</v>
      </c>
      <c r="O49" s="7">
        <v>89</v>
      </c>
      <c r="P49" s="7">
        <v>54</v>
      </c>
      <c r="R49" s="7">
        <v>108</v>
      </c>
      <c r="S49" s="43">
        <v>93</v>
      </c>
      <c r="T49" s="73">
        <v>25.01</v>
      </c>
      <c r="U49" s="7">
        <v>92</v>
      </c>
      <c r="V49" s="7">
        <v>56</v>
      </c>
      <c r="W49" s="11"/>
      <c r="X49" s="7"/>
      <c r="Y49" s="43">
        <v>0</v>
      </c>
      <c r="Z49" s="73"/>
      <c r="AA49" s="7">
        <v>0</v>
      </c>
      <c r="AB49" s="7"/>
      <c r="AD49" s="7"/>
      <c r="AE49" s="43">
        <v>0</v>
      </c>
      <c r="AF49" s="73"/>
      <c r="AG49" s="7">
        <v>0</v>
      </c>
      <c r="AH49" s="7"/>
      <c r="AJ49" s="7">
        <v>45</v>
      </c>
      <c r="AK49" s="43">
        <v>156</v>
      </c>
      <c r="AL49" s="73">
        <v>31.57</v>
      </c>
      <c r="AM49" s="7">
        <v>98</v>
      </c>
      <c r="AN49" s="7">
        <v>83</v>
      </c>
      <c r="AP49" s="7">
        <v>65</v>
      </c>
      <c r="AQ49" s="54">
        <v>444</v>
      </c>
      <c r="AR49" s="53">
        <v>374</v>
      </c>
      <c r="AS49" s="43">
        <v>444</v>
      </c>
    </row>
    <row r="50" spans="1:45" x14ac:dyDescent="0.2">
      <c r="A50" s="71" t="s">
        <v>459</v>
      </c>
      <c r="B50" s="71" t="s">
        <v>339</v>
      </c>
      <c r="C50" s="71" t="s">
        <v>112</v>
      </c>
      <c r="D50" s="7" t="s">
        <v>35</v>
      </c>
      <c r="F50" s="7">
        <v>84</v>
      </c>
      <c r="G50" s="43">
        <v>117</v>
      </c>
      <c r="H50" s="73">
        <v>30.01</v>
      </c>
      <c r="I50" s="7">
        <v>0</v>
      </c>
      <c r="J50" s="7"/>
      <c r="L50" s="7">
        <v>95</v>
      </c>
      <c r="M50" s="43">
        <v>106</v>
      </c>
      <c r="N50" s="73">
        <v>25.2</v>
      </c>
      <c r="O50" s="7">
        <v>0</v>
      </c>
      <c r="P50" s="7"/>
      <c r="R50" s="7">
        <v>93</v>
      </c>
      <c r="S50" s="43">
        <v>108</v>
      </c>
      <c r="T50" s="73">
        <v>24.33</v>
      </c>
      <c r="U50" s="7">
        <v>0</v>
      </c>
      <c r="V50" s="7"/>
      <c r="W50" s="11"/>
      <c r="X50" s="7"/>
      <c r="Y50" s="43">
        <v>0</v>
      </c>
      <c r="Z50" s="73"/>
      <c r="AA50" s="7">
        <v>0</v>
      </c>
      <c r="AB50" s="7"/>
      <c r="AD50" s="7"/>
      <c r="AE50" s="43">
        <v>0</v>
      </c>
      <c r="AF50" s="73"/>
      <c r="AG50" s="7">
        <v>0</v>
      </c>
      <c r="AH50" s="7"/>
      <c r="AJ50" s="7">
        <v>46</v>
      </c>
      <c r="AK50" s="43">
        <v>155</v>
      </c>
      <c r="AL50" s="73">
        <v>32.01</v>
      </c>
      <c r="AM50" s="7">
        <v>0</v>
      </c>
      <c r="AN50" s="7"/>
      <c r="AP50" s="7">
        <v>53</v>
      </c>
      <c r="AQ50" s="54">
        <v>486</v>
      </c>
      <c r="AR50" s="53">
        <v>0</v>
      </c>
      <c r="AS50" s="43">
        <v>486</v>
      </c>
    </row>
    <row r="51" spans="1:45" x14ac:dyDescent="0.2">
      <c r="A51" s="71" t="s">
        <v>410</v>
      </c>
      <c r="B51" s="71" t="s">
        <v>452</v>
      </c>
      <c r="C51" s="7" t="s">
        <v>56</v>
      </c>
      <c r="D51" s="7" t="s">
        <v>104</v>
      </c>
      <c r="F51" s="7"/>
      <c r="G51" s="43">
        <v>0</v>
      </c>
      <c r="H51" s="73"/>
      <c r="I51" s="7">
        <v>0</v>
      </c>
      <c r="J51" s="7"/>
      <c r="L51" s="7"/>
      <c r="M51" s="43">
        <v>0</v>
      </c>
      <c r="N51" s="73"/>
      <c r="O51" s="7">
        <v>0</v>
      </c>
      <c r="P51" s="7"/>
      <c r="R51" s="7">
        <v>130</v>
      </c>
      <c r="S51" s="43">
        <v>71</v>
      </c>
      <c r="T51" s="73">
        <v>27.07</v>
      </c>
      <c r="U51" s="7">
        <v>82</v>
      </c>
      <c r="V51" s="7">
        <v>38</v>
      </c>
      <c r="W51" s="11"/>
      <c r="X51" s="7"/>
      <c r="Y51" s="43">
        <v>0</v>
      </c>
      <c r="Z51" s="73"/>
      <c r="AA51" s="7">
        <v>0</v>
      </c>
      <c r="AB51" s="7"/>
      <c r="AD51" s="7"/>
      <c r="AE51" s="43">
        <v>0</v>
      </c>
      <c r="AF51" s="73"/>
      <c r="AG51" s="7">
        <v>0</v>
      </c>
      <c r="AH51" s="7"/>
      <c r="AJ51" s="7">
        <v>47</v>
      </c>
      <c r="AK51" s="43">
        <v>154</v>
      </c>
      <c r="AL51" s="73">
        <v>32.15</v>
      </c>
      <c r="AM51" s="7">
        <v>95</v>
      </c>
      <c r="AN51" s="7">
        <v>82</v>
      </c>
      <c r="AP51" s="7">
        <v>131</v>
      </c>
      <c r="AQ51" s="54">
        <v>225</v>
      </c>
      <c r="AR51" s="53">
        <v>177</v>
      </c>
      <c r="AS51" s="43">
        <v>225</v>
      </c>
    </row>
    <row r="52" spans="1:45" x14ac:dyDescent="0.2">
      <c r="A52" s="71" t="s">
        <v>348</v>
      </c>
      <c r="B52" s="71" t="s">
        <v>217</v>
      </c>
      <c r="C52" s="71" t="s">
        <v>111</v>
      </c>
      <c r="D52" s="7" t="s">
        <v>40</v>
      </c>
      <c r="F52" s="7">
        <v>88</v>
      </c>
      <c r="G52" s="43">
        <v>113</v>
      </c>
      <c r="H52" s="73">
        <v>30.38</v>
      </c>
      <c r="I52" s="7">
        <v>89</v>
      </c>
      <c r="J52" s="7"/>
      <c r="L52" s="7">
        <v>79</v>
      </c>
      <c r="M52" s="43">
        <v>122</v>
      </c>
      <c r="N52" s="73">
        <v>24.47</v>
      </c>
      <c r="O52" s="7">
        <v>88</v>
      </c>
      <c r="P52" s="7"/>
      <c r="R52" s="7">
        <v>83</v>
      </c>
      <c r="S52" s="43">
        <v>118</v>
      </c>
      <c r="T52" s="73">
        <v>23.47</v>
      </c>
      <c r="U52" s="7">
        <v>85</v>
      </c>
      <c r="V52" s="7"/>
      <c r="W52" s="11"/>
      <c r="X52" s="7">
        <v>51</v>
      </c>
      <c r="Y52" s="43">
        <v>150</v>
      </c>
      <c r="Z52" s="73">
        <v>28.52</v>
      </c>
      <c r="AA52" s="7">
        <v>94</v>
      </c>
      <c r="AB52" s="7"/>
      <c r="AD52" s="7"/>
      <c r="AE52" s="43">
        <v>0</v>
      </c>
      <c r="AF52" s="73"/>
      <c r="AG52" s="7">
        <v>0</v>
      </c>
      <c r="AH52" s="7"/>
      <c r="AJ52" s="7">
        <v>48</v>
      </c>
      <c r="AK52" s="43">
        <v>153</v>
      </c>
      <c r="AL52" s="73">
        <v>32.22</v>
      </c>
      <c r="AM52" s="7">
        <v>96</v>
      </c>
      <c r="AN52" s="7"/>
      <c r="AP52" s="7">
        <v>43</v>
      </c>
      <c r="AQ52" s="54">
        <v>656</v>
      </c>
      <c r="AR52" s="53">
        <v>452</v>
      </c>
      <c r="AS52" s="43">
        <v>543</v>
      </c>
    </row>
    <row r="53" spans="1:45" x14ac:dyDescent="0.2">
      <c r="A53" s="71" t="s">
        <v>571</v>
      </c>
      <c r="B53" s="71" t="s">
        <v>162</v>
      </c>
      <c r="C53" s="7" t="s">
        <v>121</v>
      </c>
      <c r="D53" s="7" t="s">
        <v>27</v>
      </c>
      <c r="F53" s="7"/>
      <c r="G53" s="43">
        <v>0</v>
      </c>
      <c r="H53" s="73"/>
      <c r="I53" s="7">
        <v>0</v>
      </c>
      <c r="J53" s="7"/>
      <c r="L53" s="7"/>
      <c r="M53" s="43">
        <v>0</v>
      </c>
      <c r="N53" s="73"/>
      <c r="O53" s="7">
        <v>0</v>
      </c>
      <c r="P53" s="7"/>
      <c r="R53" s="7"/>
      <c r="S53" s="43">
        <v>0</v>
      </c>
      <c r="T53" s="73"/>
      <c r="U53" s="7">
        <v>0</v>
      </c>
      <c r="V53" s="7"/>
      <c r="W53" s="11"/>
      <c r="X53" s="7"/>
      <c r="Y53" s="43">
        <v>0</v>
      </c>
      <c r="Z53" s="73"/>
      <c r="AA53" s="7">
        <v>0</v>
      </c>
      <c r="AB53" s="7"/>
      <c r="AD53" s="7"/>
      <c r="AE53" s="43">
        <v>0</v>
      </c>
      <c r="AF53" s="73"/>
      <c r="AG53" s="7">
        <v>0</v>
      </c>
      <c r="AH53" s="7"/>
      <c r="AJ53" s="7">
        <v>49</v>
      </c>
      <c r="AK53" s="43">
        <v>152</v>
      </c>
      <c r="AL53" s="73">
        <v>32.46</v>
      </c>
      <c r="AM53" s="7">
        <v>98</v>
      </c>
      <c r="AN53" s="7">
        <v>81</v>
      </c>
      <c r="AP53" s="7">
        <v>173</v>
      </c>
      <c r="AQ53" s="54">
        <v>152</v>
      </c>
      <c r="AR53" s="53">
        <v>98</v>
      </c>
      <c r="AS53" s="43">
        <v>152</v>
      </c>
    </row>
    <row r="54" spans="1:45" x14ac:dyDescent="0.2">
      <c r="A54" s="71" t="s">
        <v>364</v>
      </c>
      <c r="B54" s="71" t="s">
        <v>409</v>
      </c>
      <c r="C54" s="71" t="s">
        <v>112</v>
      </c>
      <c r="D54" s="7" t="s">
        <v>23</v>
      </c>
      <c r="F54" s="7">
        <v>120</v>
      </c>
      <c r="G54" s="43">
        <v>81</v>
      </c>
      <c r="H54" s="73">
        <v>34.380000000000003</v>
      </c>
      <c r="I54" s="7">
        <v>0</v>
      </c>
      <c r="J54" s="7"/>
      <c r="L54" s="7">
        <v>120</v>
      </c>
      <c r="M54" s="43">
        <v>81</v>
      </c>
      <c r="N54" s="73">
        <v>27.44</v>
      </c>
      <c r="O54" s="7">
        <v>0</v>
      </c>
      <c r="P54" s="7"/>
      <c r="R54" s="7"/>
      <c r="S54" s="43">
        <v>0</v>
      </c>
      <c r="T54" s="73"/>
      <c r="U54" s="7">
        <v>0</v>
      </c>
      <c r="V54" s="7"/>
      <c r="W54" s="11"/>
      <c r="X54" s="7">
        <v>67</v>
      </c>
      <c r="Y54" s="43">
        <v>134</v>
      </c>
      <c r="Z54" s="73">
        <v>31.33</v>
      </c>
      <c r="AA54" s="7">
        <v>0</v>
      </c>
      <c r="AB54" s="7"/>
      <c r="AD54" s="7"/>
      <c r="AE54" s="43">
        <v>0</v>
      </c>
      <c r="AF54" s="73"/>
      <c r="AG54" s="7">
        <v>0</v>
      </c>
      <c r="AH54" s="7"/>
      <c r="AJ54" s="7">
        <v>50</v>
      </c>
      <c r="AK54" s="43">
        <v>151</v>
      </c>
      <c r="AL54" s="73">
        <v>32.520000000000003</v>
      </c>
      <c r="AM54" s="7">
        <v>0</v>
      </c>
      <c r="AN54" s="7"/>
      <c r="AP54" s="7">
        <v>64</v>
      </c>
      <c r="AQ54" s="54">
        <v>447</v>
      </c>
      <c r="AR54" s="53">
        <v>0</v>
      </c>
      <c r="AS54" s="43">
        <v>447</v>
      </c>
    </row>
    <row r="55" spans="1:45" x14ac:dyDescent="0.2">
      <c r="A55" s="71" t="s">
        <v>580</v>
      </c>
      <c r="B55" s="71" t="s">
        <v>472</v>
      </c>
      <c r="C55" s="7" t="s">
        <v>121</v>
      </c>
      <c r="D55" s="7" t="s">
        <v>43</v>
      </c>
      <c r="F55" s="7">
        <v>89</v>
      </c>
      <c r="G55" s="43">
        <v>112</v>
      </c>
      <c r="H55" s="73">
        <v>30.4</v>
      </c>
      <c r="I55" s="7">
        <v>98</v>
      </c>
      <c r="J55" s="7">
        <v>54</v>
      </c>
      <c r="L55" s="7"/>
      <c r="M55" s="43">
        <v>0</v>
      </c>
      <c r="N55" s="73"/>
      <c r="O55" s="7">
        <v>0</v>
      </c>
      <c r="P55" s="7"/>
      <c r="R55" s="7">
        <v>96</v>
      </c>
      <c r="S55" s="43">
        <v>105</v>
      </c>
      <c r="T55" s="73">
        <v>24.44</v>
      </c>
      <c r="U55" s="7">
        <v>99</v>
      </c>
      <c r="V55" s="7">
        <v>62</v>
      </c>
      <c r="W55" s="11"/>
      <c r="X55" s="7">
        <v>59</v>
      </c>
      <c r="Y55" s="43">
        <v>142</v>
      </c>
      <c r="Z55" s="73">
        <v>29.47</v>
      </c>
      <c r="AA55" s="7">
        <v>99</v>
      </c>
      <c r="AB55" s="7">
        <v>69</v>
      </c>
      <c r="AD55" s="7"/>
      <c r="AE55" s="43">
        <v>0</v>
      </c>
      <c r="AF55" s="73"/>
      <c r="AG55" s="7">
        <v>0</v>
      </c>
      <c r="AH55" s="7"/>
      <c r="AJ55" s="7">
        <v>51</v>
      </c>
      <c r="AK55" s="43">
        <v>150</v>
      </c>
      <c r="AL55" s="73">
        <v>32.590000000000003</v>
      </c>
      <c r="AM55" s="7">
        <v>97</v>
      </c>
      <c r="AN55" s="7">
        <v>80</v>
      </c>
      <c r="AP55" s="7">
        <v>49</v>
      </c>
      <c r="AQ55" s="54">
        <v>509</v>
      </c>
      <c r="AR55" s="53">
        <v>393</v>
      </c>
      <c r="AS55" s="43">
        <v>509</v>
      </c>
    </row>
    <row r="56" spans="1:45" x14ac:dyDescent="0.2">
      <c r="A56" s="71" t="s">
        <v>558</v>
      </c>
      <c r="B56" s="71" t="s">
        <v>281</v>
      </c>
      <c r="C56" s="7" t="s">
        <v>61</v>
      </c>
      <c r="D56" s="7" t="s">
        <v>104</v>
      </c>
      <c r="F56" s="7">
        <v>110</v>
      </c>
      <c r="G56" s="43">
        <v>91</v>
      </c>
      <c r="H56" s="73">
        <v>32.47</v>
      </c>
      <c r="I56" s="7">
        <v>92</v>
      </c>
      <c r="J56" s="7">
        <v>42</v>
      </c>
      <c r="L56" s="7">
        <v>119</v>
      </c>
      <c r="M56" s="43">
        <v>82</v>
      </c>
      <c r="N56" s="73">
        <v>27.4</v>
      </c>
      <c r="O56" s="7">
        <v>96</v>
      </c>
      <c r="P56" s="7">
        <v>45</v>
      </c>
      <c r="R56" s="7">
        <v>124</v>
      </c>
      <c r="S56" s="43">
        <v>77</v>
      </c>
      <c r="T56" s="73">
        <v>26.41</v>
      </c>
      <c r="U56" s="7">
        <v>94</v>
      </c>
      <c r="V56" s="7">
        <v>42</v>
      </c>
      <c r="W56" s="11"/>
      <c r="X56" s="7">
        <v>69</v>
      </c>
      <c r="Y56" s="43">
        <v>132</v>
      </c>
      <c r="Z56" s="73">
        <v>31.46</v>
      </c>
      <c r="AA56" s="7">
        <v>95</v>
      </c>
      <c r="AB56" s="7">
        <v>60</v>
      </c>
      <c r="AD56" s="7"/>
      <c r="AE56" s="43">
        <v>0</v>
      </c>
      <c r="AF56" s="73"/>
      <c r="AG56" s="7">
        <v>0</v>
      </c>
      <c r="AH56" s="7"/>
      <c r="AJ56" s="7">
        <v>52</v>
      </c>
      <c r="AK56" s="43">
        <v>149</v>
      </c>
      <c r="AL56" s="73">
        <v>33</v>
      </c>
      <c r="AM56" s="7">
        <v>97</v>
      </c>
      <c r="AN56" s="7">
        <v>79</v>
      </c>
      <c r="AP56" s="7">
        <v>63</v>
      </c>
      <c r="AQ56" s="54">
        <v>531</v>
      </c>
      <c r="AR56" s="53">
        <v>474</v>
      </c>
      <c r="AS56" s="43">
        <v>454</v>
      </c>
    </row>
    <row r="57" spans="1:45" x14ac:dyDescent="0.2">
      <c r="A57" s="71" t="s">
        <v>778</v>
      </c>
      <c r="B57" s="71" t="s">
        <v>777</v>
      </c>
      <c r="C57" s="7" t="s">
        <v>112</v>
      </c>
      <c r="D57" s="7" t="s">
        <v>23</v>
      </c>
      <c r="F57" s="7"/>
      <c r="G57" s="43">
        <v>0</v>
      </c>
      <c r="H57" s="73"/>
      <c r="I57" s="7">
        <v>0</v>
      </c>
      <c r="J57" s="7"/>
      <c r="L57" s="7"/>
      <c r="M57" s="43">
        <v>0</v>
      </c>
      <c r="N57" s="73"/>
      <c r="O57" s="7">
        <v>0</v>
      </c>
      <c r="P57" s="7"/>
      <c r="R57" s="7"/>
      <c r="S57" s="43">
        <v>0</v>
      </c>
      <c r="T57" s="73"/>
      <c r="U57" s="7">
        <v>0</v>
      </c>
      <c r="V57" s="7"/>
      <c r="W57" s="11"/>
      <c r="X57" s="7"/>
      <c r="Y57" s="43">
        <v>0</v>
      </c>
      <c r="Z57" s="73"/>
      <c r="AA57" s="7">
        <v>0</v>
      </c>
      <c r="AB57" s="7"/>
      <c r="AD57" s="7"/>
      <c r="AE57" s="43">
        <v>0</v>
      </c>
      <c r="AF57" s="73"/>
      <c r="AG57" s="7">
        <v>0</v>
      </c>
      <c r="AH57" s="7"/>
      <c r="AJ57" s="7">
        <v>53</v>
      </c>
      <c r="AK57" s="43">
        <v>148</v>
      </c>
      <c r="AL57" s="73">
        <v>33.07</v>
      </c>
      <c r="AM57" s="7">
        <v>0</v>
      </c>
      <c r="AN57" s="7"/>
      <c r="AP57" s="7">
        <v>176</v>
      </c>
      <c r="AQ57" s="54">
        <v>148</v>
      </c>
      <c r="AR57" s="53">
        <v>0</v>
      </c>
      <c r="AS57" s="43">
        <v>148</v>
      </c>
    </row>
    <row r="58" spans="1:45" x14ac:dyDescent="0.2">
      <c r="A58" s="71" t="s">
        <v>564</v>
      </c>
      <c r="B58" s="71" t="s">
        <v>292</v>
      </c>
      <c r="C58" s="7" t="s">
        <v>61</v>
      </c>
      <c r="D58" s="7" t="s">
        <v>208</v>
      </c>
      <c r="F58" s="7"/>
      <c r="G58" s="43">
        <v>0</v>
      </c>
      <c r="H58" s="73"/>
      <c r="I58" s="7">
        <v>0</v>
      </c>
      <c r="J58" s="7"/>
      <c r="L58" s="7"/>
      <c r="M58" s="43">
        <v>0</v>
      </c>
      <c r="N58" s="73"/>
      <c r="O58" s="7">
        <v>0</v>
      </c>
      <c r="P58" s="7"/>
      <c r="R58" s="7">
        <v>127</v>
      </c>
      <c r="S58" s="43">
        <v>74</v>
      </c>
      <c r="T58" s="73">
        <v>26.54</v>
      </c>
      <c r="U58" s="7">
        <v>93</v>
      </c>
      <c r="V58" s="7">
        <v>40</v>
      </c>
      <c r="W58" s="11"/>
      <c r="X58" s="7"/>
      <c r="Y58" s="43">
        <v>0</v>
      </c>
      <c r="Z58" s="73"/>
      <c r="AA58" s="7">
        <v>0</v>
      </c>
      <c r="AB58" s="7"/>
      <c r="AD58" s="7"/>
      <c r="AE58" s="43">
        <v>0</v>
      </c>
      <c r="AF58" s="73"/>
      <c r="AG58" s="7">
        <v>0</v>
      </c>
      <c r="AH58" s="7"/>
      <c r="AJ58" s="7">
        <v>54</v>
      </c>
      <c r="AK58" s="43">
        <v>147</v>
      </c>
      <c r="AL58" s="73">
        <v>33.11</v>
      </c>
      <c r="AM58" s="7">
        <v>96</v>
      </c>
      <c r="AN58" s="7">
        <v>78</v>
      </c>
      <c r="AP58" s="7">
        <v>134</v>
      </c>
      <c r="AQ58" s="54">
        <v>221</v>
      </c>
      <c r="AR58" s="53">
        <v>189</v>
      </c>
      <c r="AS58" s="43">
        <v>221</v>
      </c>
    </row>
    <row r="59" spans="1:45" x14ac:dyDescent="0.2">
      <c r="A59" s="71" t="s">
        <v>421</v>
      </c>
      <c r="B59" s="71" t="s">
        <v>471</v>
      </c>
      <c r="C59" s="7" t="s">
        <v>56</v>
      </c>
      <c r="D59" s="7" t="s">
        <v>118</v>
      </c>
      <c r="F59" s="7"/>
      <c r="G59" s="43">
        <v>0</v>
      </c>
      <c r="H59" s="73"/>
      <c r="I59" s="7">
        <v>0</v>
      </c>
      <c r="J59" s="7"/>
      <c r="L59" s="7">
        <v>125</v>
      </c>
      <c r="M59" s="43">
        <v>76</v>
      </c>
      <c r="N59" s="73">
        <v>28.34</v>
      </c>
      <c r="O59" s="7">
        <v>83</v>
      </c>
      <c r="P59" s="7">
        <v>40</v>
      </c>
      <c r="R59" s="7">
        <v>118</v>
      </c>
      <c r="S59" s="43">
        <v>83</v>
      </c>
      <c r="T59" s="73">
        <v>26.12</v>
      </c>
      <c r="U59" s="7">
        <v>85</v>
      </c>
      <c r="V59" s="7">
        <v>47</v>
      </c>
      <c r="W59" s="11"/>
      <c r="X59" s="7"/>
      <c r="Y59" s="43">
        <v>0</v>
      </c>
      <c r="Z59" s="73"/>
      <c r="AA59" s="7">
        <v>0</v>
      </c>
      <c r="AB59" s="7"/>
      <c r="AD59" s="7"/>
      <c r="AE59" s="43">
        <v>0</v>
      </c>
      <c r="AF59" s="73"/>
      <c r="AG59" s="7">
        <v>0</v>
      </c>
      <c r="AH59" s="7"/>
      <c r="AJ59" s="7">
        <v>55</v>
      </c>
      <c r="AK59" s="43">
        <v>146</v>
      </c>
      <c r="AL59" s="73">
        <v>33.19</v>
      </c>
      <c r="AM59" s="7">
        <v>94</v>
      </c>
      <c r="AN59" s="7">
        <v>77</v>
      </c>
      <c r="AP59" s="7">
        <v>112</v>
      </c>
      <c r="AQ59" s="54">
        <v>305</v>
      </c>
      <c r="AR59" s="53">
        <v>262</v>
      </c>
      <c r="AS59" s="43">
        <v>305</v>
      </c>
    </row>
    <row r="60" spans="1:45" x14ac:dyDescent="0.2">
      <c r="A60" s="71" t="s">
        <v>540</v>
      </c>
      <c r="B60" s="71" t="s">
        <v>541</v>
      </c>
      <c r="C60" s="7" t="s">
        <v>62</v>
      </c>
      <c r="D60" s="7" t="s">
        <v>118</v>
      </c>
      <c r="F60" s="7">
        <v>113</v>
      </c>
      <c r="G60" s="43">
        <v>88</v>
      </c>
      <c r="H60" s="73">
        <v>33.090000000000003</v>
      </c>
      <c r="I60" s="7">
        <v>81</v>
      </c>
      <c r="J60" s="7">
        <v>40</v>
      </c>
      <c r="L60" s="7">
        <v>117</v>
      </c>
      <c r="M60" s="43">
        <v>84</v>
      </c>
      <c r="N60" s="73">
        <v>27.26</v>
      </c>
      <c r="O60" s="7">
        <v>83</v>
      </c>
      <c r="P60" s="7">
        <v>47</v>
      </c>
      <c r="R60" s="7">
        <v>113</v>
      </c>
      <c r="S60" s="43">
        <v>88</v>
      </c>
      <c r="T60" s="73">
        <v>25.44</v>
      </c>
      <c r="U60" s="7">
        <v>87</v>
      </c>
      <c r="V60" s="7">
        <v>51</v>
      </c>
      <c r="W60" s="11"/>
      <c r="X60" s="7"/>
      <c r="Y60" s="43">
        <v>0</v>
      </c>
      <c r="Z60" s="73"/>
      <c r="AA60" s="7">
        <v>0</v>
      </c>
      <c r="AB60" s="7"/>
      <c r="AD60" s="7"/>
      <c r="AE60" s="43">
        <v>0</v>
      </c>
      <c r="AF60" s="73"/>
      <c r="AG60" s="7">
        <v>0</v>
      </c>
      <c r="AH60" s="7"/>
      <c r="AJ60" s="7">
        <v>56</v>
      </c>
      <c r="AK60" s="43">
        <v>145</v>
      </c>
      <c r="AL60" s="73">
        <v>33.520000000000003</v>
      </c>
      <c r="AM60" s="7">
        <v>96</v>
      </c>
      <c r="AN60" s="7">
        <v>76</v>
      </c>
      <c r="AP60" s="7">
        <v>75</v>
      </c>
      <c r="AQ60" s="54">
        <v>405</v>
      </c>
      <c r="AR60" s="53">
        <v>347</v>
      </c>
      <c r="AS60" s="43">
        <v>405</v>
      </c>
    </row>
    <row r="61" spans="1:45" x14ac:dyDescent="0.2">
      <c r="A61" s="71" t="s">
        <v>686</v>
      </c>
      <c r="B61" s="71" t="s">
        <v>687</v>
      </c>
      <c r="C61" s="7" t="s">
        <v>56</v>
      </c>
      <c r="D61" s="7" t="s">
        <v>210</v>
      </c>
      <c r="F61" s="7"/>
      <c r="G61" s="43">
        <v>0</v>
      </c>
      <c r="H61" s="73"/>
      <c r="I61" s="7">
        <v>0</v>
      </c>
      <c r="J61" s="7"/>
      <c r="L61" s="7">
        <v>132</v>
      </c>
      <c r="M61" s="43">
        <v>69</v>
      </c>
      <c r="N61" s="73">
        <v>29.54</v>
      </c>
      <c r="O61" s="7">
        <v>81</v>
      </c>
      <c r="P61" s="7">
        <v>34</v>
      </c>
      <c r="R61" s="7">
        <v>132</v>
      </c>
      <c r="S61" s="43">
        <v>69</v>
      </c>
      <c r="T61" s="73">
        <v>27.26</v>
      </c>
      <c r="U61" s="7">
        <v>81</v>
      </c>
      <c r="V61" s="7">
        <v>37</v>
      </c>
      <c r="W61" s="11"/>
      <c r="X61" s="7"/>
      <c r="Y61" s="43">
        <v>0</v>
      </c>
      <c r="Z61" s="73"/>
      <c r="AA61" s="7">
        <v>0</v>
      </c>
      <c r="AB61" s="7"/>
      <c r="AD61" s="7"/>
      <c r="AE61" s="43">
        <v>0</v>
      </c>
      <c r="AF61" s="73"/>
      <c r="AG61" s="7">
        <v>0</v>
      </c>
      <c r="AH61" s="7"/>
      <c r="AJ61" s="7">
        <v>57</v>
      </c>
      <c r="AK61" s="43">
        <v>144</v>
      </c>
      <c r="AL61" s="73">
        <v>34.200000000000003</v>
      </c>
      <c r="AM61" s="7">
        <v>93</v>
      </c>
      <c r="AN61" s="7">
        <v>75</v>
      </c>
      <c r="AP61" s="7">
        <v>116</v>
      </c>
      <c r="AQ61" s="54">
        <v>282</v>
      </c>
      <c r="AR61" s="53">
        <v>255</v>
      </c>
      <c r="AS61" s="43">
        <v>282</v>
      </c>
    </row>
    <row r="62" spans="1:45" x14ac:dyDescent="0.2">
      <c r="A62" s="71" t="s">
        <v>568</v>
      </c>
      <c r="B62" s="71" t="s">
        <v>519</v>
      </c>
      <c r="C62" s="7" t="s">
        <v>121</v>
      </c>
      <c r="D62" s="7" t="s">
        <v>17</v>
      </c>
      <c r="F62" s="7">
        <v>109</v>
      </c>
      <c r="G62" s="43">
        <v>92</v>
      </c>
      <c r="H62" s="73">
        <v>32.340000000000003</v>
      </c>
      <c r="I62" s="7">
        <v>96</v>
      </c>
      <c r="J62" s="7">
        <v>43</v>
      </c>
      <c r="L62" s="7"/>
      <c r="M62" s="43">
        <v>0</v>
      </c>
      <c r="N62" s="73"/>
      <c r="O62" s="7">
        <v>0</v>
      </c>
      <c r="P62" s="7"/>
      <c r="R62" s="7"/>
      <c r="S62" s="43">
        <v>0</v>
      </c>
      <c r="T62" s="73"/>
      <c r="U62" s="7">
        <v>0</v>
      </c>
      <c r="V62" s="7"/>
      <c r="W62" s="11"/>
      <c r="X62" s="7">
        <v>74</v>
      </c>
      <c r="Y62" s="43">
        <v>127</v>
      </c>
      <c r="Z62" s="73">
        <v>33.57</v>
      </c>
      <c r="AA62" s="7">
        <v>96</v>
      </c>
      <c r="AB62" s="7">
        <v>56</v>
      </c>
      <c r="AD62" s="7"/>
      <c r="AE62" s="43">
        <v>0</v>
      </c>
      <c r="AF62" s="73"/>
      <c r="AG62" s="7">
        <v>0</v>
      </c>
      <c r="AH62" s="7"/>
      <c r="AJ62" s="7">
        <v>58</v>
      </c>
      <c r="AK62" s="43">
        <v>143</v>
      </c>
      <c r="AL62" s="73">
        <v>34.53</v>
      </c>
      <c r="AM62" s="7">
        <v>96</v>
      </c>
      <c r="AN62" s="7">
        <v>74</v>
      </c>
      <c r="AP62" s="7">
        <v>91</v>
      </c>
      <c r="AQ62" s="54">
        <v>362</v>
      </c>
      <c r="AR62" s="53">
        <v>288</v>
      </c>
      <c r="AS62" s="43">
        <v>362</v>
      </c>
    </row>
    <row r="63" spans="1:45" x14ac:dyDescent="0.2">
      <c r="A63" s="71" t="s">
        <v>544</v>
      </c>
      <c r="B63" s="71" t="s">
        <v>545</v>
      </c>
      <c r="C63" s="7" t="s">
        <v>62</v>
      </c>
      <c r="D63" s="7" t="s">
        <v>23</v>
      </c>
      <c r="F63" s="7"/>
      <c r="G63" s="43">
        <v>0</v>
      </c>
      <c r="H63" s="73"/>
      <c r="I63" s="7">
        <v>0</v>
      </c>
      <c r="J63" s="7"/>
      <c r="L63" s="7">
        <v>129</v>
      </c>
      <c r="M63" s="43">
        <v>72</v>
      </c>
      <c r="N63" s="73">
        <v>29.06</v>
      </c>
      <c r="O63" s="7">
        <v>82</v>
      </c>
      <c r="P63" s="7">
        <v>37</v>
      </c>
      <c r="R63" s="7"/>
      <c r="S63" s="43">
        <v>0</v>
      </c>
      <c r="T63" s="73"/>
      <c r="U63" s="7">
        <v>0</v>
      </c>
      <c r="V63" s="7"/>
      <c r="W63" s="11"/>
      <c r="X63" s="7">
        <v>73</v>
      </c>
      <c r="Y63" s="43">
        <v>128</v>
      </c>
      <c r="Z63" s="73">
        <v>32.49</v>
      </c>
      <c r="AA63" s="7">
        <v>87</v>
      </c>
      <c r="AB63" s="7">
        <v>57</v>
      </c>
      <c r="AD63" s="7"/>
      <c r="AE63" s="43">
        <v>0</v>
      </c>
      <c r="AF63" s="73"/>
      <c r="AG63" s="7">
        <v>0</v>
      </c>
      <c r="AH63" s="7"/>
      <c r="AJ63" s="7">
        <v>59</v>
      </c>
      <c r="AK63" s="43">
        <v>142</v>
      </c>
      <c r="AL63" s="73">
        <v>34.590000000000003</v>
      </c>
      <c r="AM63" s="7">
        <v>95</v>
      </c>
      <c r="AN63" s="7">
        <v>73</v>
      </c>
      <c r="AP63" s="7">
        <v>102</v>
      </c>
      <c r="AQ63" s="54">
        <v>342</v>
      </c>
      <c r="AR63" s="53">
        <v>264</v>
      </c>
      <c r="AS63" s="43">
        <v>342</v>
      </c>
    </row>
    <row r="64" spans="1:45" x14ac:dyDescent="0.2">
      <c r="A64" s="71" t="s">
        <v>576</v>
      </c>
      <c r="B64" s="71" t="s">
        <v>553</v>
      </c>
      <c r="C64" s="7" t="s">
        <v>121</v>
      </c>
      <c r="D64" s="7" t="s">
        <v>33</v>
      </c>
      <c r="F64" s="7"/>
      <c r="G64" s="43">
        <v>0</v>
      </c>
      <c r="H64" s="73"/>
      <c r="I64" s="7">
        <v>0</v>
      </c>
      <c r="J64" s="7"/>
      <c r="L64" s="7">
        <v>122</v>
      </c>
      <c r="M64" s="43">
        <v>79</v>
      </c>
      <c r="N64" s="73">
        <v>27.56</v>
      </c>
      <c r="O64" s="7">
        <v>97</v>
      </c>
      <c r="P64" s="7">
        <v>43</v>
      </c>
      <c r="R64" s="7">
        <v>121</v>
      </c>
      <c r="S64" s="43">
        <v>80</v>
      </c>
      <c r="T64" s="73">
        <v>26.27</v>
      </c>
      <c r="U64" s="7">
        <v>96</v>
      </c>
      <c r="V64" s="7">
        <v>45</v>
      </c>
      <c r="W64" s="11"/>
      <c r="X64" s="7">
        <v>71</v>
      </c>
      <c r="Y64" s="43">
        <v>130</v>
      </c>
      <c r="Z64" s="73">
        <v>32.130000000000003</v>
      </c>
      <c r="AA64" s="7">
        <v>98</v>
      </c>
      <c r="AB64" s="7">
        <v>59</v>
      </c>
      <c r="AD64" s="7"/>
      <c r="AE64" s="43">
        <v>0</v>
      </c>
      <c r="AF64" s="73"/>
      <c r="AG64" s="7">
        <v>0</v>
      </c>
      <c r="AH64" s="7"/>
      <c r="AJ64" s="7">
        <v>60</v>
      </c>
      <c r="AK64" s="43">
        <v>141</v>
      </c>
      <c r="AL64" s="73">
        <v>35.11</v>
      </c>
      <c r="AM64" s="7">
        <v>95</v>
      </c>
      <c r="AN64" s="7">
        <v>72</v>
      </c>
      <c r="AP64" s="7">
        <v>68</v>
      </c>
      <c r="AQ64" s="54">
        <v>430</v>
      </c>
      <c r="AR64" s="53">
        <v>386</v>
      </c>
      <c r="AS64" s="43">
        <v>430</v>
      </c>
    </row>
    <row r="65" spans="1:45" x14ac:dyDescent="0.2">
      <c r="A65" s="71" t="s">
        <v>630</v>
      </c>
      <c r="B65" s="71" t="s">
        <v>631</v>
      </c>
      <c r="C65" s="7" t="s">
        <v>122</v>
      </c>
      <c r="D65" s="7" t="s">
        <v>23</v>
      </c>
      <c r="F65" s="7">
        <v>119</v>
      </c>
      <c r="G65" s="43">
        <v>82</v>
      </c>
      <c r="H65" s="73">
        <v>34.340000000000003</v>
      </c>
      <c r="I65" s="7">
        <v>95</v>
      </c>
      <c r="J65" s="7">
        <v>34</v>
      </c>
      <c r="L65" s="7"/>
      <c r="M65" s="43">
        <v>0</v>
      </c>
      <c r="N65" s="73"/>
      <c r="O65" s="7">
        <v>0</v>
      </c>
      <c r="P65" s="7"/>
      <c r="R65" s="7">
        <v>117</v>
      </c>
      <c r="S65" s="43">
        <v>84</v>
      </c>
      <c r="T65" s="73">
        <v>26.02</v>
      </c>
      <c r="U65" s="7">
        <v>97</v>
      </c>
      <c r="V65" s="7">
        <v>48</v>
      </c>
      <c r="W65" s="11"/>
      <c r="X65" s="7"/>
      <c r="Y65" s="43">
        <v>0</v>
      </c>
      <c r="Z65" s="73"/>
      <c r="AA65" s="7">
        <v>0</v>
      </c>
      <c r="AB65" s="7"/>
      <c r="AD65" s="7"/>
      <c r="AE65" s="43">
        <v>0</v>
      </c>
      <c r="AF65" s="73"/>
      <c r="AG65" s="7">
        <v>0</v>
      </c>
      <c r="AH65" s="7"/>
      <c r="AJ65" s="7">
        <v>61</v>
      </c>
      <c r="AK65" s="43">
        <v>140</v>
      </c>
      <c r="AL65" s="73">
        <v>35.549999999999997</v>
      </c>
      <c r="AM65" s="7">
        <v>99</v>
      </c>
      <c r="AN65" s="7">
        <v>71</v>
      </c>
      <c r="AP65" s="7">
        <v>111</v>
      </c>
      <c r="AQ65" s="54">
        <v>306</v>
      </c>
      <c r="AR65" s="53">
        <v>291</v>
      </c>
      <c r="AS65" s="43">
        <v>306</v>
      </c>
    </row>
    <row r="66" spans="1:45" x14ac:dyDescent="0.2">
      <c r="A66" s="71" t="s">
        <v>212</v>
      </c>
      <c r="B66" s="71" t="s">
        <v>489</v>
      </c>
      <c r="C66" s="7" t="s">
        <v>121</v>
      </c>
      <c r="D66" s="7" t="s">
        <v>104</v>
      </c>
      <c r="F66" s="7">
        <v>104</v>
      </c>
      <c r="G66" s="43">
        <v>97</v>
      </c>
      <c r="H66" s="73">
        <v>32.1</v>
      </c>
      <c r="I66" s="7">
        <v>97</v>
      </c>
      <c r="J66" s="7">
        <v>46</v>
      </c>
      <c r="L66" s="7">
        <v>127</v>
      </c>
      <c r="M66" s="43">
        <v>74</v>
      </c>
      <c r="N66" s="73">
        <v>28.47</v>
      </c>
      <c r="O66" s="7">
        <v>96</v>
      </c>
      <c r="P66" s="7">
        <v>39</v>
      </c>
      <c r="R66" s="7">
        <v>125</v>
      </c>
      <c r="S66" s="43">
        <v>76</v>
      </c>
      <c r="T66" s="73">
        <v>26.51</v>
      </c>
      <c r="U66" s="7">
        <v>94</v>
      </c>
      <c r="V66" s="7">
        <v>41</v>
      </c>
      <c r="W66" s="11"/>
      <c r="X66" s="7">
        <v>75</v>
      </c>
      <c r="Y66" s="43">
        <v>126</v>
      </c>
      <c r="Z66" s="73">
        <v>33.590000000000003</v>
      </c>
      <c r="AA66" s="7">
        <v>95</v>
      </c>
      <c r="AB66" s="7">
        <v>55</v>
      </c>
      <c r="AD66" s="7"/>
      <c r="AE66" s="43">
        <v>0</v>
      </c>
      <c r="AF66" s="73"/>
      <c r="AG66" s="7">
        <v>0</v>
      </c>
      <c r="AH66" s="7"/>
      <c r="AJ66" s="7">
        <v>62</v>
      </c>
      <c r="AK66" s="43">
        <v>139</v>
      </c>
      <c r="AL66" s="73">
        <v>36.090000000000003</v>
      </c>
      <c r="AM66" s="7">
        <v>94</v>
      </c>
      <c r="AN66" s="7">
        <v>70</v>
      </c>
      <c r="AP66" s="7">
        <v>66</v>
      </c>
      <c r="AQ66" s="54">
        <v>512</v>
      </c>
      <c r="AR66" s="53">
        <v>476</v>
      </c>
      <c r="AS66" s="43">
        <v>438</v>
      </c>
    </row>
    <row r="67" spans="1:45" x14ac:dyDescent="0.2">
      <c r="A67" s="71" t="s">
        <v>152</v>
      </c>
      <c r="B67" s="71" t="s">
        <v>139</v>
      </c>
      <c r="C67" s="7" t="s">
        <v>112</v>
      </c>
      <c r="D67" s="7" t="s">
        <v>23</v>
      </c>
      <c r="F67" s="7"/>
      <c r="G67" s="43">
        <v>0</v>
      </c>
      <c r="H67" s="73"/>
      <c r="I67" s="7">
        <v>0</v>
      </c>
      <c r="J67" s="7"/>
      <c r="L67" s="7"/>
      <c r="M67" s="43">
        <v>0</v>
      </c>
      <c r="N67" s="73"/>
      <c r="O67" s="7">
        <v>0</v>
      </c>
      <c r="P67" s="7"/>
      <c r="R67" s="7">
        <v>137</v>
      </c>
      <c r="S67" s="43">
        <v>64</v>
      </c>
      <c r="T67" s="73">
        <v>28.18</v>
      </c>
      <c r="U67" s="7">
        <v>0</v>
      </c>
      <c r="V67" s="7"/>
      <c r="W67" s="11"/>
      <c r="X67" s="7"/>
      <c r="Y67" s="43">
        <v>0</v>
      </c>
      <c r="Z67" s="73"/>
      <c r="AA67" s="7">
        <v>0</v>
      </c>
      <c r="AB67" s="7"/>
      <c r="AD67" s="7"/>
      <c r="AE67" s="43">
        <v>0</v>
      </c>
      <c r="AF67" s="73"/>
      <c r="AG67" s="7">
        <v>0</v>
      </c>
      <c r="AH67" s="7"/>
      <c r="AJ67" s="7">
        <v>63</v>
      </c>
      <c r="AK67" s="43">
        <v>138</v>
      </c>
      <c r="AL67" s="73">
        <v>37.08</v>
      </c>
      <c r="AM67" s="7">
        <v>0</v>
      </c>
      <c r="AN67" s="7"/>
      <c r="AP67" s="7">
        <v>138</v>
      </c>
      <c r="AQ67" s="54">
        <v>202</v>
      </c>
      <c r="AR67" s="53">
        <v>0</v>
      </c>
      <c r="AS67" s="43">
        <v>202</v>
      </c>
    </row>
    <row r="68" spans="1:45" x14ac:dyDescent="0.2">
      <c r="A68" s="71" t="s">
        <v>584</v>
      </c>
      <c r="B68" s="71" t="s">
        <v>519</v>
      </c>
      <c r="C68" s="7" t="s">
        <v>122</v>
      </c>
      <c r="D68" s="7" t="s">
        <v>97</v>
      </c>
      <c r="F68" s="7">
        <v>123</v>
      </c>
      <c r="G68" s="43">
        <v>78</v>
      </c>
      <c r="H68" s="73">
        <v>35.159999999999997</v>
      </c>
      <c r="I68" s="7">
        <v>94</v>
      </c>
      <c r="J68" s="7">
        <v>32</v>
      </c>
      <c r="L68" s="7">
        <v>130</v>
      </c>
      <c r="M68" s="43">
        <v>71</v>
      </c>
      <c r="N68" s="73">
        <v>29.1</v>
      </c>
      <c r="O68" s="7">
        <v>96</v>
      </c>
      <c r="P68" s="7">
        <v>36</v>
      </c>
      <c r="R68" s="7">
        <v>134</v>
      </c>
      <c r="S68" s="43">
        <v>67</v>
      </c>
      <c r="T68" s="73">
        <v>27.53</v>
      </c>
      <c r="U68" s="7">
        <v>95</v>
      </c>
      <c r="V68" s="7">
        <v>35</v>
      </c>
      <c r="W68" s="11"/>
      <c r="X68" s="7"/>
      <c r="Y68" s="43">
        <v>0</v>
      </c>
      <c r="Z68" s="73"/>
      <c r="AA68" s="7">
        <v>0</v>
      </c>
      <c r="AB68" s="7"/>
      <c r="AD68" s="7"/>
      <c r="AE68" s="43">
        <v>0</v>
      </c>
      <c r="AF68" s="73"/>
      <c r="AG68" s="7">
        <v>0</v>
      </c>
      <c r="AH68" s="7"/>
      <c r="AJ68" s="7">
        <v>64</v>
      </c>
      <c r="AK68" s="43">
        <v>137</v>
      </c>
      <c r="AL68" s="73">
        <v>38.299999999999997</v>
      </c>
      <c r="AM68" s="7">
        <v>98</v>
      </c>
      <c r="AN68" s="7">
        <v>69</v>
      </c>
      <c r="AP68" s="7">
        <v>98</v>
      </c>
      <c r="AQ68" s="54">
        <v>353</v>
      </c>
      <c r="AR68" s="53">
        <v>383</v>
      </c>
      <c r="AS68" s="43">
        <v>353</v>
      </c>
    </row>
    <row r="69" spans="1:45" x14ac:dyDescent="0.2">
      <c r="A69" s="71" t="s">
        <v>574</v>
      </c>
      <c r="B69" s="71" t="s">
        <v>527</v>
      </c>
      <c r="C69" s="7" t="s">
        <v>121</v>
      </c>
      <c r="D69" s="7" t="s">
        <v>97</v>
      </c>
      <c r="F69" s="7">
        <v>134</v>
      </c>
      <c r="G69" s="43">
        <v>67</v>
      </c>
      <c r="H69" s="73">
        <v>37.4</v>
      </c>
      <c r="I69" s="7">
        <v>94</v>
      </c>
      <c r="J69" s="7">
        <v>24</v>
      </c>
      <c r="L69" s="7">
        <v>134</v>
      </c>
      <c r="M69" s="43">
        <v>67</v>
      </c>
      <c r="N69" s="73">
        <v>30.25</v>
      </c>
      <c r="O69" s="7">
        <v>95</v>
      </c>
      <c r="P69" s="7">
        <v>32</v>
      </c>
      <c r="R69" s="7">
        <v>136</v>
      </c>
      <c r="S69" s="43">
        <v>65</v>
      </c>
      <c r="T69" s="73">
        <v>28.15</v>
      </c>
      <c r="U69" s="7">
        <v>93</v>
      </c>
      <c r="V69" s="7">
        <v>33</v>
      </c>
      <c r="W69" s="11"/>
      <c r="X69" s="7"/>
      <c r="Y69" s="43">
        <v>0</v>
      </c>
      <c r="Z69" s="73"/>
      <c r="AA69" s="7">
        <v>0</v>
      </c>
      <c r="AB69" s="7"/>
      <c r="AD69" s="7"/>
      <c r="AE69" s="43">
        <v>0</v>
      </c>
      <c r="AF69" s="73"/>
      <c r="AG69" s="7">
        <v>0</v>
      </c>
      <c r="AH69" s="7"/>
      <c r="AJ69" s="7">
        <v>65</v>
      </c>
      <c r="AK69" s="43">
        <v>136</v>
      </c>
      <c r="AL69" s="73">
        <v>38.44</v>
      </c>
      <c r="AM69" s="7">
        <v>93</v>
      </c>
      <c r="AN69" s="7">
        <v>68</v>
      </c>
      <c r="AP69" s="7">
        <v>104</v>
      </c>
      <c r="AQ69" s="54">
        <v>335</v>
      </c>
      <c r="AR69" s="53">
        <v>375</v>
      </c>
      <c r="AS69" s="43">
        <v>335</v>
      </c>
    </row>
    <row r="70" spans="1:45" x14ac:dyDescent="0.2">
      <c r="A70" s="71" t="s">
        <v>569</v>
      </c>
      <c r="B70" s="71" t="s">
        <v>570</v>
      </c>
      <c r="C70" s="7" t="s">
        <v>121</v>
      </c>
      <c r="D70" s="7" t="s">
        <v>104</v>
      </c>
      <c r="F70" s="7">
        <v>138</v>
      </c>
      <c r="G70" s="43">
        <v>63</v>
      </c>
      <c r="H70" s="73">
        <v>38.42</v>
      </c>
      <c r="I70" s="7">
        <v>92</v>
      </c>
      <c r="J70" s="7">
        <v>22</v>
      </c>
      <c r="L70" s="7"/>
      <c r="M70" s="43">
        <v>0</v>
      </c>
      <c r="N70" s="73"/>
      <c r="O70" s="7">
        <v>0</v>
      </c>
      <c r="P70" s="7"/>
      <c r="R70" s="7">
        <v>145</v>
      </c>
      <c r="S70" s="43">
        <v>56</v>
      </c>
      <c r="T70" s="73">
        <v>31.08</v>
      </c>
      <c r="U70" s="7">
        <v>91</v>
      </c>
      <c r="V70" s="7">
        <v>26</v>
      </c>
      <c r="W70" s="11"/>
      <c r="X70" s="7">
        <v>79</v>
      </c>
      <c r="Y70" s="43">
        <v>122</v>
      </c>
      <c r="Z70" s="73">
        <v>37.39</v>
      </c>
      <c r="AA70" s="7">
        <v>93</v>
      </c>
      <c r="AB70" s="7">
        <v>51</v>
      </c>
      <c r="AD70" s="7"/>
      <c r="AE70" s="43">
        <v>0</v>
      </c>
      <c r="AF70" s="73"/>
      <c r="AG70" s="7">
        <v>0</v>
      </c>
      <c r="AH70" s="7"/>
      <c r="AJ70" s="7">
        <v>66</v>
      </c>
      <c r="AK70" s="43">
        <v>135</v>
      </c>
      <c r="AL70" s="73">
        <v>40.46</v>
      </c>
      <c r="AM70" s="7">
        <v>92</v>
      </c>
      <c r="AN70" s="7">
        <v>67</v>
      </c>
      <c r="AP70" s="7">
        <v>85</v>
      </c>
      <c r="AQ70" s="54">
        <v>376</v>
      </c>
      <c r="AR70" s="53">
        <v>368</v>
      </c>
      <c r="AS70" s="43">
        <v>376</v>
      </c>
    </row>
    <row r="71" spans="1:45" x14ac:dyDescent="0.2">
      <c r="A71" s="71" t="s">
        <v>776</v>
      </c>
      <c r="B71" s="71" t="s">
        <v>452</v>
      </c>
      <c r="C71" s="7" t="s">
        <v>121</v>
      </c>
      <c r="D71" s="7" t="s">
        <v>100</v>
      </c>
      <c r="F71" s="7"/>
      <c r="G71" s="43">
        <v>0</v>
      </c>
      <c r="H71" s="73"/>
      <c r="I71" s="7">
        <v>0</v>
      </c>
      <c r="J71" s="7"/>
      <c r="L71" s="7"/>
      <c r="M71" s="43">
        <v>0</v>
      </c>
      <c r="N71" s="73"/>
      <c r="O71" s="7">
        <v>0</v>
      </c>
      <c r="P71" s="7"/>
      <c r="R71" s="7"/>
      <c r="S71" s="43">
        <v>0</v>
      </c>
      <c r="T71" s="73"/>
      <c r="U71" s="7">
        <v>0</v>
      </c>
      <c r="V71" s="7"/>
      <c r="W71" s="11"/>
      <c r="X71" s="7"/>
      <c r="Y71" s="43">
        <v>0</v>
      </c>
      <c r="Z71" s="73"/>
      <c r="AA71" s="7">
        <v>0</v>
      </c>
      <c r="AB71" s="7"/>
      <c r="AD71" s="7"/>
      <c r="AE71" s="43">
        <v>0</v>
      </c>
      <c r="AF71" s="73"/>
      <c r="AG71" s="7">
        <v>0</v>
      </c>
      <c r="AH71" s="7"/>
      <c r="AJ71" s="7">
        <v>67</v>
      </c>
      <c r="AK71" s="43"/>
      <c r="AL71" s="73">
        <v>42.15</v>
      </c>
      <c r="AM71" s="7">
        <v>0</v>
      </c>
      <c r="AN71" s="7"/>
      <c r="AP71" s="7">
        <v>265</v>
      </c>
      <c r="AQ71" s="54">
        <v>0</v>
      </c>
      <c r="AR71" s="53">
        <v>0</v>
      </c>
      <c r="AS71" s="43">
        <v>0</v>
      </c>
    </row>
    <row r="72" spans="1:45" x14ac:dyDescent="0.2">
      <c r="A72" s="71" t="s">
        <v>594</v>
      </c>
      <c r="B72" s="71" t="s">
        <v>595</v>
      </c>
      <c r="C72" s="7" t="s">
        <v>122</v>
      </c>
      <c r="D72" s="7" t="s">
        <v>208</v>
      </c>
      <c r="F72" s="7"/>
      <c r="G72" s="43">
        <v>0</v>
      </c>
      <c r="H72" s="73"/>
      <c r="I72" s="7">
        <v>0</v>
      </c>
      <c r="J72" s="7"/>
      <c r="L72" s="7"/>
      <c r="M72" s="43">
        <v>0</v>
      </c>
      <c r="N72" s="73"/>
      <c r="O72" s="7">
        <v>0</v>
      </c>
      <c r="P72" s="7"/>
      <c r="R72" s="7">
        <v>150</v>
      </c>
      <c r="S72" s="43">
        <v>51</v>
      </c>
      <c r="T72" s="73">
        <v>35</v>
      </c>
      <c r="U72" s="7">
        <v>92</v>
      </c>
      <c r="V72" s="7">
        <v>22</v>
      </c>
      <c r="W72" s="11"/>
      <c r="X72" s="7"/>
      <c r="Y72" s="43">
        <v>0</v>
      </c>
      <c r="Z72" s="73"/>
      <c r="AA72" s="7">
        <v>0</v>
      </c>
      <c r="AB72" s="7"/>
      <c r="AD72" s="7"/>
      <c r="AE72" s="43">
        <v>0</v>
      </c>
      <c r="AF72" s="73"/>
      <c r="AG72" s="7">
        <v>0</v>
      </c>
      <c r="AH72" s="7"/>
      <c r="AJ72" s="7">
        <v>68</v>
      </c>
      <c r="AK72" s="43">
        <v>134</v>
      </c>
      <c r="AL72" s="73">
        <v>44.53</v>
      </c>
      <c r="AM72" s="7">
        <v>97</v>
      </c>
      <c r="AN72" s="7">
        <v>66</v>
      </c>
      <c r="AP72" s="7">
        <v>148</v>
      </c>
      <c r="AQ72" s="54">
        <v>185</v>
      </c>
      <c r="AR72" s="53">
        <v>189</v>
      </c>
      <c r="AS72" s="43">
        <v>185</v>
      </c>
    </row>
    <row r="73" spans="1:45" x14ac:dyDescent="0.2">
      <c r="A73" s="71" t="s">
        <v>421</v>
      </c>
      <c r="B73" s="71" t="s">
        <v>566</v>
      </c>
      <c r="C73" s="7" t="s">
        <v>121</v>
      </c>
      <c r="D73" s="7" t="s">
        <v>97</v>
      </c>
      <c r="F73" s="7">
        <v>137</v>
      </c>
      <c r="G73" s="43">
        <v>64</v>
      </c>
      <c r="H73" s="73">
        <v>38.369999999999997</v>
      </c>
      <c r="I73" s="7">
        <v>93</v>
      </c>
      <c r="J73" s="7">
        <v>23</v>
      </c>
      <c r="L73" s="7">
        <v>139</v>
      </c>
      <c r="M73" s="43">
        <v>62</v>
      </c>
      <c r="N73" s="73">
        <v>32.47</v>
      </c>
      <c r="O73" s="7">
        <v>94</v>
      </c>
      <c r="P73" s="7">
        <v>28</v>
      </c>
      <c r="R73" s="7">
        <v>146</v>
      </c>
      <c r="S73" s="43">
        <v>55</v>
      </c>
      <c r="T73" s="73">
        <v>31.27</v>
      </c>
      <c r="U73" s="7">
        <v>90</v>
      </c>
      <c r="V73" s="7">
        <v>25</v>
      </c>
      <c r="W73" s="11"/>
      <c r="X73" s="7">
        <v>78</v>
      </c>
      <c r="Y73" s="43">
        <v>123</v>
      </c>
      <c r="Z73" s="73">
        <v>37.28</v>
      </c>
      <c r="AA73" s="7">
        <v>94</v>
      </c>
      <c r="AB73" s="7">
        <v>52</v>
      </c>
      <c r="AD73" s="7"/>
      <c r="AE73" s="43">
        <v>0</v>
      </c>
      <c r="AF73" s="73"/>
      <c r="AG73" s="7">
        <v>0</v>
      </c>
      <c r="AH73" s="7"/>
      <c r="AJ73" s="7">
        <v>69</v>
      </c>
      <c r="AK73" s="43">
        <v>133</v>
      </c>
      <c r="AL73" s="73">
        <v>45.37</v>
      </c>
      <c r="AM73" s="7">
        <v>91</v>
      </c>
      <c r="AN73" s="7">
        <v>65</v>
      </c>
      <c r="AP73" s="7">
        <v>84</v>
      </c>
      <c r="AQ73" s="54">
        <v>437</v>
      </c>
      <c r="AR73" s="53">
        <v>462</v>
      </c>
      <c r="AS73" s="43">
        <v>382</v>
      </c>
    </row>
    <row r="74" spans="1:45" x14ac:dyDescent="0.2">
      <c r="A74" s="71" t="s">
        <v>431</v>
      </c>
      <c r="B74" s="71" t="s">
        <v>164</v>
      </c>
      <c r="C74" s="71" t="s">
        <v>112</v>
      </c>
      <c r="D74" s="7" t="s">
        <v>23</v>
      </c>
      <c r="F74" s="7">
        <v>2</v>
      </c>
      <c r="G74" s="43">
        <v>199</v>
      </c>
      <c r="H74" s="73">
        <v>22.46</v>
      </c>
      <c r="I74" s="7">
        <v>0</v>
      </c>
      <c r="J74" s="7"/>
      <c r="L74" s="7">
        <v>1</v>
      </c>
      <c r="M74" s="43">
        <v>200</v>
      </c>
      <c r="N74" s="73">
        <v>18.57</v>
      </c>
      <c r="O74" s="7">
        <v>0</v>
      </c>
      <c r="P74" s="7"/>
      <c r="R74" s="7">
        <v>1</v>
      </c>
      <c r="S74" s="43">
        <v>200</v>
      </c>
      <c r="T74" s="73">
        <v>17.39</v>
      </c>
      <c r="U74" s="7">
        <v>0</v>
      </c>
      <c r="V74" s="7"/>
      <c r="W74" s="11"/>
      <c r="X74" s="7">
        <v>1</v>
      </c>
      <c r="Y74" s="43">
        <v>200</v>
      </c>
      <c r="Z74" s="73">
        <v>21.44</v>
      </c>
      <c r="AA74" s="7">
        <v>0</v>
      </c>
      <c r="AB74" s="7"/>
      <c r="AD74" s="7"/>
      <c r="AE74" s="43">
        <v>0</v>
      </c>
      <c r="AF74" s="73"/>
      <c r="AG74" s="7">
        <v>0</v>
      </c>
      <c r="AH74" s="7"/>
      <c r="AJ74" s="7"/>
      <c r="AK74" s="43">
        <v>0</v>
      </c>
      <c r="AL74" s="73"/>
      <c r="AM74" s="7">
        <v>0</v>
      </c>
      <c r="AN74" s="7"/>
      <c r="AP74" s="7">
        <v>1</v>
      </c>
      <c r="AQ74" s="54">
        <v>799</v>
      </c>
      <c r="AR74" s="53">
        <v>0</v>
      </c>
      <c r="AS74" s="43">
        <v>799</v>
      </c>
    </row>
    <row r="75" spans="1:45" x14ac:dyDescent="0.2">
      <c r="A75" s="71" t="s">
        <v>528</v>
      </c>
      <c r="B75" s="71" t="s">
        <v>529</v>
      </c>
      <c r="C75" s="7" t="s">
        <v>62</v>
      </c>
      <c r="D75" s="7" t="s">
        <v>27</v>
      </c>
      <c r="F75" s="7">
        <v>7</v>
      </c>
      <c r="G75" s="43">
        <v>194</v>
      </c>
      <c r="H75" s="73">
        <v>24.04</v>
      </c>
      <c r="I75" s="7">
        <v>100</v>
      </c>
      <c r="J75" s="7">
        <v>99</v>
      </c>
      <c r="L75" s="7">
        <v>7</v>
      </c>
      <c r="M75" s="43">
        <v>194</v>
      </c>
      <c r="N75" s="73">
        <v>20.05</v>
      </c>
      <c r="O75" s="7">
        <v>100</v>
      </c>
      <c r="P75" s="7">
        <v>100</v>
      </c>
      <c r="R75" s="7">
        <v>7</v>
      </c>
      <c r="S75" s="43">
        <v>194</v>
      </c>
      <c r="T75" s="73">
        <v>19.170000000000002</v>
      </c>
      <c r="U75" s="7">
        <v>100</v>
      </c>
      <c r="V75" s="7">
        <v>98</v>
      </c>
      <c r="W75" s="11"/>
      <c r="X75" s="7">
        <v>6</v>
      </c>
      <c r="Y75" s="43">
        <v>195</v>
      </c>
      <c r="Z75" s="73">
        <v>23.22</v>
      </c>
      <c r="AA75" s="7">
        <v>100</v>
      </c>
      <c r="AB75" s="7">
        <v>99</v>
      </c>
      <c r="AD75" s="7"/>
      <c r="AE75" s="43">
        <v>0</v>
      </c>
      <c r="AF75" s="73"/>
      <c r="AG75" s="7">
        <v>0</v>
      </c>
      <c r="AH75" s="7"/>
      <c r="AJ75" s="7"/>
      <c r="AK75" s="43">
        <v>0</v>
      </c>
      <c r="AL75" s="73"/>
      <c r="AM75" s="7">
        <v>0</v>
      </c>
      <c r="AN75" s="7"/>
      <c r="AP75" s="7">
        <v>4</v>
      </c>
      <c r="AQ75" s="54">
        <v>777</v>
      </c>
      <c r="AR75" s="53">
        <v>400</v>
      </c>
      <c r="AS75" s="43">
        <v>777</v>
      </c>
    </row>
    <row r="76" spans="1:45" x14ac:dyDescent="0.2">
      <c r="A76" s="71" t="s">
        <v>382</v>
      </c>
      <c r="B76" s="71" t="s">
        <v>383</v>
      </c>
      <c r="C76" s="71" t="s">
        <v>112</v>
      </c>
      <c r="D76" s="7" t="s">
        <v>26</v>
      </c>
      <c r="F76" s="7">
        <v>13</v>
      </c>
      <c r="G76" s="43">
        <v>188</v>
      </c>
      <c r="H76" s="73">
        <v>25.02</v>
      </c>
      <c r="I76" s="7">
        <v>0</v>
      </c>
      <c r="J76" s="7"/>
      <c r="L76" s="7">
        <v>16</v>
      </c>
      <c r="M76" s="43">
        <v>185</v>
      </c>
      <c r="N76" s="73">
        <v>20.57</v>
      </c>
      <c r="O76" s="7">
        <v>0</v>
      </c>
      <c r="P76" s="7"/>
      <c r="R76" s="7">
        <v>32</v>
      </c>
      <c r="S76" s="43">
        <v>169</v>
      </c>
      <c r="T76" s="73">
        <v>20.34</v>
      </c>
      <c r="U76" s="7">
        <v>0</v>
      </c>
      <c r="V76" s="7"/>
      <c r="W76" s="11"/>
      <c r="X76" s="7">
        <v>14</v>
      </c>
      <c r="Y76" s="43">
        <v>187</v>
      </c>
      <c r="Z76" s="73">
        <v>24.07</v>
      </c>
      <c r="AA76" s="7">
        <v>0</v>
      </c>
      <c r="AB76" s="7"/>
      <c r="AD76" s="7"/>
      <c r="AE76" s="43">
        <v>0</v>
      </c>
      <c r="AF76" s="73"/>
      <c r="AG76" s="7">
        <v>0</v>
      </c>
      <c r="AH76" s="7"/>
      <c r="AJ76" s="7"/>
      <c r="AK76" s="43">
        <v>0</v>
      </c>
      <c r="AL76" s="73"/>
      <c r="AM76" s="7">
        <v>0</v>
      </c>
      <c r="AN76" s="7"/>
      <c r="AP76" s="7">
        <v>11</v>
      </c>
      <c r="AQ76" s="54">
        <v>729</v>
      </c>
      <c r="AR76" s="53">
        <v>0</v>
      </c>
      <c r="AS76" s="43">
        <v>729</v>
      </c>
    </row>
    <row r="77" spans="1:45" x14ac:dyDescent="0.2">
      <c r="A77" s="71" t="s">
        <v>192</v>
      </c>
      <c r="B77" s="71" t="s">
        <v>383</v>
      </c>
      <c r="C77" s="7" t="s">
        <v>56</v>
      </c>
      <c r="D77" s="7" t="s">
        <v>43</v>
      </c>
      <c r="F77" s="7">
        <v>18</v>
      </c>
      <c r="G77" s="43">
        <v>183</v>
      </c>
      <c r="H77" s="73">
        <v>25.3</v>
      </c>
      <c r="I77" s="7">
        <v>99</v>
      </c>
      <c r="J77" s="7">
        <v>93</v>
      </c>
      <c r="L77" s="7">
        <v>44</v>
      </c>
      <c r="M77" s="43">
        <v>157</v>
      </c>
      <c r="N77" s="73">
        <v>22.17</v>
      </c>
      <c r="O77" s="7">
        <v>95</v>
      </c>
      <c r="P77" s="7">
        <v>82</v>
      </c>
      <c r="R77" s="7">
        <v>31</v>
      </c>
      <c r="S77" s="43">
        <v>170</v>
      </c>
      <c r="T77" s="73">
        <v>20.329999999999998</v>
      </c>
      <c r="U77" s="7">
        <v>96</v>
      </c>
      <c r="V77" s="7">
        <v>90</v>
      </c>
      <c r="W77" s="11"/>
      <c r="X77" s="7">
        <v>21</v>
      </c>
      <c r="Y77" s="43">
        <v>180</v>
      </c>
      <c r="Z77" s="73">
        <v>25.08</v>
      </c>
      <c r="AA77" s="7">
        <v>96</v>
      </c>
      <c r="AB77" s="7">
        <v>90</v>
      </c>
      <c r="AD77" s="7"/>
      <c r="AE77" s="43">
        <v>0</v>
      </c>
      <c r="AF77" s="73"/>
      <c r="AG77" s="7">
        <v>0</v>
      </c>
      <c r="AH77" s="7"/>
      <c r="AJ77" s="7"/>
      <c r="AK77" s="43">
        <v>0</v>
      </c>
      <c r="AL77" s="73"/>
      <c r="AM77" s="7">
        <v>0</v>
      </c>
      <c r="AN77" s="7"/>
      <c r="AP77" s="7">
        <v>15</v>
      </c>
      <c r="AQ77" s="54">
        <v>690</v>
      </c>
      <c r="AR77" s="53">
        <v>386</v>
      </c>
      <c r="AS77" s="43">
        <v>690</v>
      </c>
    </row>
    <row r="78" spans="1:45" x14ac:dyDescent="0.2">
      <c r="A78" s="71" t="s">
        <v>274</v>
      </c>
      <c r="B78" s="71" t="s">
        <v>457</v>
      </c>
      <c r="C78" s="71" t="s">
        <v>112</v>
      </c>
      <c r="D78" s="7" t="s">
        <v>118</v>
      </c>
      <c r="F78" s="7">
        <v>22</v>
      </c>
      <c r="G78" s="43">
        <v>179</v>
      </c>
      <c r="H78" s="73">
        <v>25.56</v>
      </c>
      <c r="I78" s="7">
        <v>0</v>
      </c>
      <c r="J78" s="7"/>
      <c r="L78" s="7">
        <v>49</v>
      </c>
      <c r="M78" s="43">
        <v>152</v>
      </c>
      <c r="N78" s="73">
        <v>22.41</v>
      </c>
      <c r="O78" s="7">
        <v>0</v>
      </c>
      <c r="P78" s="7"/>
      <c r="R78" s="7">
        <v>39</v>
      </c>
      <c r="S78" s="43">
        <v>162</v>
      </c>
      <c r="T78" s="73">
        <v>20.56</v>
      </c>
      <c r="U78" s="7">
        <v>0</v>
      </c>
      <c r="V78" s="7"/>
      <c r="W78" s="11"/>
      <c r="X78" s="7">
        <v>23</v>
      </c>
      <c r="Y78" s="43">
        <v>178</v>
      </c>
      <c r="Z78" s="73">
        <v>25.22</v>
      </c>
      <c r="AA78" s="7">
        <v>0</v>
      </c>
      <c r="AB78" s="7"/>
      <c r="AD78" s="7"/>
      <c r="AE78" s="43">
        <v>0</v>
      </c>
      <c r="AF78" s="73"/>
      <c r="AG78" s="7">
        <v>0</v>
      </c>
      <c r="AH78" s="7"/>
      <c r="AJ78" s="7"/>
      <c r="AK78" s="43">
        <v>0</v>
      </c>
      <c r="AL78" s="73"/>
      <c r="AM78" s="7">
        <v>0</v>
      </c>
      <c r="AN78" s="7"/>
      <c r="AP78" s="7">
        <v>18</v>
      </c>
      <c r="AQ78" s="54">
        <v>671</v>
      </c>
      <c r="AR78" s="53">
        <v>0</v>
      </c>
      <c r="AS78" s="43">
        <v>671</v>
      </c>
    </row>
    <row r="79" spans="1:45" x14ac:dyDescent="0.2">
      <c r="A79" s="71" t="s">
        <v>523</v>
      </c>
      <c r="B79" s="71" t="s">
        <v>282</v>
      </c>
      <c r="C79" s="7" t="s">
        <v>62</v>
      </c>
      <c r="D79" s="7" t="s">
        <v>23</v>
      </c>
      <c r="F79" s="7">
        <v>34</v>
      </c>
      <c r="G79" s="43">
        <v>167</v>
      </c>
      <c r="H79" s="73">
        <v>26.32</v>
      </c>
      <c r="I79" s="7">
        <v>95</v>
      </c>
      <c r="J79" s="7">
        <v>84</v>
      </c>
      <c r="L79" s="7">
        <v>50</v>
      </c>
      <c r="M79" s="43">
        <v>151</v>
      </c>
      <c r="N79" s="73">
        <v>22.59</v>
      </c>
      <c r="O79" s="7">
        <v>95</v>
      </c>
      <c r="P79" s="7">
        <v>79</v>
      </c>
      <c r="R79" s="7">
        <v>41</v>
      </c>
      <c r="S79" s="43">
        <v>160</v>
      </c>
      <c r="T79" s="73">
        <v>21.1</v>
      </c>
      <c r="U79" s="7">
        <v>96</v>
      </c>
      <c r="V79" s="7">
        <v>84</v>
      </c>
      <c r="W79" s="11"/>
      <c r="X79" s="7">
        <v>22</v>
      </c>
      <c r="Y79" s="43">
        <v>179</v>
      </c>
      <c r="Z79" s="73">
        <v>25.17</v>
      </c>
      <c r="AA79" s="7">
        <v>98</v>
      </c>
      <c r="AB79" s="7">
        <v>89</v>
      </c>
      <c r="AD79" s="7"/>
      <c r="AE79" s="43">
        <v>0</v>
      </c>
      <c r="AF79" s="73"/>
      <c r="AG79" s="7">
        <v>0</v>
      </c>
      <c r="AH79" s="7"/>
      <c r="AJ79" s="7"/>
      <c r="AK79" s="43">
        <v>0</v>
      </c>
      <c r="AL79" s="73"/>
      <c r="AM79" s="7">
        <v>0</v>
      </c>
      <c r="AN79" s="7"/>
      <c r="AP79" s="7">
        <v>20</v>
      </c>
      <c r="AQ79" s="54">
        <v>657</v>
      </c>
      <c r="AR79" s="53">
        <v>384</v>
      </c>
      <c r="AS79" s="43">
        <v>657</v>
      </c>
    </row>
    <row r="80" spans="1:45" x14ac:dyDescent="0.2">
      <c r="A80" s="71" t="s">
        <v>652</v>
      </c>
      <c r="B80" s="71" t="s">
        <v>262</v>
      </c>
      <c r="C80" s="7" t="s">
        <v>111</v>
      </c>
      <c r="D80" s="7" t="s">
        <v>40</v>
      </c>
      <c r="F80" s="7">
        <v>37</v>
      </c>
      <c r="G80" s="43">
        <v>164</v>
      </c>
      <c r="H80" s="73">
        <v>26.45</v>
      </c>
      <c r="I80" s="7">
        <v>97</v>
      </c>
      <c r="J80" s="7"/>
      <c r="L80" s="7">
        <v>53</v>
      </c>
      <c r="M80" s="43">
        <v>148</v>
      </c>
      <c r="N80" s="73">
        <v>23.06</v>
      </c>
      <c r="O80" s="7">
        <v>94</v>
      </c>
      <c r="P80" s="7"/>
      <c r="R80" s="7">
        <v>47</v>
      </c>
      <c r="S80" s="43">
        <v>154</v>
      </c>
      <c r="T80" s="73">
        <v>21.28</v>
      </c>
      <c r="U80" s="7">
        <v>95</v>
      </c>
      <c r="V80" s="7"/>
      <c r="W80" s="11"/>
      <c r="X80" s="7">
        <v>26</v>
      </c>
      <c r="Y80" s="43">
        <v>175</v>
      </c>
      <c r="Z80" s="73">
        <v>26.01</v>
      </c>
      <c r="AA80" s="7">
        <v>98</v>
      </c>
      <c r="AB80" s="7"/>
      <c r="AD80" s="7"/>
      <c r="AE80" s="43">
        <v>0</v>
      </c>
      <c r="AF80" s="73"/>
      <c r="AG80" s="7">
        <v>0</v>
      </c>
      <c r="AH80" s="7"/>
      <c r="AJ80" s="7"/>
      <c r="AK80" s="43">
        <v>0</v>
      </c>
      <c r="AL80" s="73"/>
      <c r="AM80" s="7">
        <v>0</v>
      </c>
      <c r="AN80" s="7"/>
      <c r="AP80" s="7">
        <v>22</v>
      </c>
      <c r="AQ80" s="54">
        <v>641</v>
      </c>
      <c r="AR80" s="53">
        <v>384</v>
      </c>
      <c r="AS80" s="43">
        <v>641</v>
      </c>
    </row>
    <row r="81" spans="1:45" x14ac:dyDescent="0.2">
      <c r="A81" s="71" t="s">
        <v>346</v>
      </c>
      <c r="B81" s="71" t="s">
        <v>347</v>
      </c>
      <c r="C81" s="71" t="s">
        <v>111</v>
      </c>
      <c r="D81" s="7" t="s">
        <v>43</v>
      </c>
      <c r="F81" s="7">
        <v>42</v>
      </c>
      <c r="G81" s="43">
        <v>159</v>
      </c>
      <c r="H81" s="73">
        <v>27.24</v>
      </c>
      <c r="I81" s="7">
        <v>96</v>
      </c>
      <c r="J81" s="7"/>
      <c r="L81" s="7">
        <v>51</v>
      </c>
      <c r="M81" s="43">
        <v>150</v>
      </c>
      <c r="N81" s="73">
        <v>23</v>
      </c>
      <c r="O81" s="7">
        <v>95</v>
      </c>
      <c r="P81" s="7"/>
      <c r="R81" s="7">
        <v>52</v>
      </c>
      <c r="S81" s="43">
        <v>149</v>
      </c>
      <c r="T81" s="73">
        <v>21.54</v>
      </c>
      <c r="U81" s="7">
        <v>94</v>
      </c>
      <c r="V81" s="7"/>
      <c r="W81" s="11"/>
      <c r="X81" s="7">
        <v>40</v>
      </c>
      <c r="Y81" s="43">
        <v>161</v>
      </c>
      <c r="Z81" s="73">
        <v>27.36</v>
      </c>
      <c r="AA81" s="7">
        <v>95</v>
      </c>
      <c r="AB81" s="7"/>
      <c r="AD81" s="7"/>
      <c r="AE81" s="43">
        <v>0</v>
      </c>
      <c r="AF81" s="73"/>
      <c r="AG81" s="7">
        <v>0</v>
      </c>
      <c r="AH81" s="7"/>
      <c r="AJ81" s="7"/>
      <c r="AK81" s="43">
        <v>0</v>
      </c>
      <c r="AL81" s="73"/>
      <c r="AM81" s="7">
        <v>0</v>
      </c>
      <c r="AN81" s="7"/>
      <c r="AP81" s="7">
        <v>25</v>
      </c>
      <c r="AQ81" s="54">
        <v>619</v>
      </c>
      <c r="AR81" s="53">
        <v>380</v>
      </c>
      <c r="AS81" s="43">
        <v>619</v>
      </c>
    </row>
    <row r="82" spans="1:45" x14ac:dyDescent="0.2">
      <c r="A82" s="71" t="s">
        <v>507</v>
      </c>
      <c r="B82" s="71" t="s">
        <v>508</v>
      </c>
      <c r="C82" s="7" t="s">
        <v>56</v>
      </c>
      <c r="D82" s="7" t="s">
        <v>23</v>
      </c>
      <c r="F82" s="7">
        <v>45</v>
      </c>
      <c r="G82" s="43">
        <v>156</v>
      </c>
      <c r="H82" s="73">
        <v>27.35</v>
      </c>
      <c r="I82" s="7">
        <v>92</v>
      </c>
      <c r="J82" s="7">
        <v>78</v>
      </c>
      <c r="L82" s="7">
        <v>56</v>
      </c>
      <c r="M82" s="43">
        <v>145</v>
      </c>
      <c r="N82" s="73">
        <v>23.17</v>
      </c>
      <c r="O82" s="7">
        <v>92</v>
      </c>
      <c r="P82" s="7">
        <v>78</v>
      </c>
      <c r="R82" s="7">
        <v>62</v>
      </c>
      <c r="S82" s="43">
        <v>139</v>
      </c>
      <c r="T82" s="73">
        <v>22.32</v>
      </c>
      <c r="U82" s="7">
        <v>91</v>
      </c>
      <c r="V82" s="7">
        <v>77</v>
      </c>
      <c r="W82" s="11"/>
      <c r="X82" s="7">
        <v>33</v>
      </c>
      <c r="Y82" s="43">
        <v>168</v>
      </c>
      <c r="Z82" s="73">
        <v>26.54</v>
      </c>
      <c r="AA82" s="7">
        <v>94</v>
      </c>
      <c r="AB82" s="7">
        <v>84</v>
      </c>
      <c r="AD82" s="7"/>
      <c r="AE82" s="43">
        <v>0</v>
      </c>
      <c r="AF82" s="73"/>
      <c r="AG82" s="7">
        <v>0</v>
      </c>
      <c r="AH82" s="7"/>
      <c r="AJ82" s="7"/>
      <c r="AK82" s="43">
        <v>0</v>
      </c>
      <c r="AL82" s="73"/>
      <c r="AM82" s="7">
        <v>0</v>
      </c>
      <c r="AN82" s="7"/>
      <c r="AP82" s="7">
        <v>26</v>
      </c>
      <c r="AQ82" s="54">
        <v>608</v>
      </c>
      <c r="AR82" s="53">
        <v>369</v>
      </c>
      <c r="AS82" s="43">
        <v>608</v>
      </c>
    </row>
    <row r="83" spans="1:45" x14ac:dyDescent="0.2">
      <c r="A83" s="71" t="s">
        <v>345</v>
      </c>
      <c r="B83" s="71" t="s">
        <v>230</v>
      </c>
      <c r="C83" s="71" t="s">
        <v>111</v>
      </c>
      <c r="D83" s="7" t="s">
        <v>21</v>
      </c>
      <c r="F83" s="7">
        <v>52</v>
      </c>
      <c r="G83" s="43">
        <v>149</v>
      </c>
      <c r="H83" s="73">
        <v>28.16</v>
      </c>
      <c r="I83" s="7">
        <v>92</v>
      </c>
      <c r="J83" s="7"/>
      <c r="L83" s="7">
        <v>54</v>
      </c>
      <c r="M83" s="43">
        <v>147</v>
      </c>
      <c r="N83" s="73">
        <v>23.1</v>
      </c>
      <c r="O83" s="7">
        <v>93</v>
      </c>
      <c r="P83" s="7"/>
      <c r="R83" s="7">
        <v>54</v>
      </c>
      <c r="S83" s="43">
        <v>147</v>
      </c>
      <c r="T83" s="73">
        <v>22.07</v>
      </c>
      <c r="U83" s="7">
        <v>92</v>
      </c>
      <c r="V83" s="7"/>
      <c r="W83" s="11"/>
      <c r="X83" s="7">
        <v>36</v>
      </c>
      <c r="Y83" s="43">
        <v>165</v>
      </c>
      <c r="Z83" s="73">
        <v>27.15</v>
      </c>
      <c r="AA83" s="7">
        <v>96</v>
      </c>
      <c r="AB83" s="7"/>
      <c r="AD83" s="7"/>
      <c r="AE83" s="43">
        <v>0</v>
      </c>
      <c r="AF83" s="73"/>
      <c r="AG83" s="7">
        <v>0</v>
      </c>
      <c r="AH83" s="7"/>
      <c r="AJ83" s="7"/>
      <c r="AK83" s="43">
        <v>0</v>
      </c>
      <c r="AL83" s="73"/>
      <c r="AM83" s="7">
        <v>0</v>
      </c>
      <c r="AN83" s="7"/>
      <c r="AP83" s="7">
        <v>26</v>
      </c>
      <c r="AQ83" s="54">
        <v>608</v>
      </c>
      <c r="AR83" s="53">
        <v>373</v>
      </c>
      <c r="AS83" s="43">
        <v>608</v>
      </c>
    </row>
    <row r="84" spans="1:45" x14ac:dyDescent="0.2">
      <c r="A84" s="71" t="s">
        <v>386</v>
      </c>
      <c r="B84" s="71" t="s">
        <v>262</v>
      </c>
      <c r="C84" s="71" t="s">
        <v>112</v>
      </c>
      <c r="D84" s="7" t="s">
        <v>26</v>
      </c>
      <c r="F84" s="7">
        <v>44</v>
      </c>
      <c r="G84" s="43">
        <v>157</v>
      </c>
      <c r="H84" s="73">
        <v>27.33</v>
      </c>
      <c r="I84" s="7">
        <v>0</v>
      </c>
      <c r="J84" s="7"/>
      <c r="L84" s="7">
        <v>76</v>
      </c>
      <c r="M84" s="43">
        <v>125</v>
      </c>
      <c r="N84" s="73">
        <v>24.24</v>
      </c>
      <c r="O84" s="7">
        <v>0</v>
      </c>
      <c r="P84" s="7"/>
      <c r="R84" s="7">
        <v>71</v>
      </c>
      <c r="S84" s="43">
        <v>130</v>
      </c>
      <c r="T84" s="73">
        <v>23.06</v>
      </c>
      <c r="U84" s="7">
        <v>0</v>
      </c>
      <c r="V84" s="7"/>
      <c r="W84" s="11"/>
      <c r="X84" s="7">
        <v>37</v>
      </c>
      <c r="Y84" s="43">
        <v>164</v>
      </c>
      <c r="Z84" s="73">
        <v>27.19</v>
      </c>
      <c r="AA84" s="7">
        <v>0</v>
      </c>
      <c r="AB84" s="7"/>
      <c r="AD84" s="7"/>
      <c r="AE84" s="43">
        <v>0</v>
      </c>
      <c r="AF84" s="73"/>
      <c r="AG84" s="7">
        <v>0</v>
      </c>
      <c r="AH84" s="7"/>
      <c r="AJ84" s="7"/>
      <c r="AK84" s="43">
        <v>0</v>
      </c>
      <c r="AL84" s="73"/>
      <c r="AM84" s="7">
        <v>0</v>
      </c>
      <c r="AN84" s="7"/>
      <c r="AP84" s="7">
        <v>33</v>
      </c>
      <c r="AQ84" s="54">
        <v>576</v>
      </c>
      <c r="AR84" s="53">
        <v>0</v>
      </c>
      <c r="AS84" s="43">
        <v>576</v>
      </c>
    </row>
    <row r="85" spans="1:45" x14ac:dyDescent="0.2">
      <c r="A85" s="71" t="s">
        <v>361</v>
      </c>
      <c r="B85" s="71" t="s">
        <v>280</v>
      </c>
      <c r="C85" s="71" t="s">
        <v>112</v>
      </c>
      <c r="D85" s="7" t="s">
        <v>209</v>
      </c>
      <c r="F85" s="7"/>
      <c r="G85" s="43">
        <v>0</v>
      </c>
      <c r="H85" s="73"/>
      <c r="I85" s="7">
        <v>0</v>
      </c>
      <c r="J85" s="7"/>
      <c r="L85" s="7">
        <v>11</v>
      </c>
      <c r="M85" s="43">
        <v>190</v>
      </c>
      <c r="N85" s="73">
        <v>20.329999999999998</v>
      </c>
      <c r="O85" s="7">
        <v>0</v>
      </c>
      <c r="P85" s="7"/>
      <c r="R85" s="7">
        <v>11</v>
      </c>
      <c r="S85" s="43">
        <v>190</v>
      </c>
      <c r="T85" s="73">
        <v>19.36</v>
      </c>
      <c r="U85" s="7">
        <v>0</v>
      </c>
      <c r="V85" s="7"/>
      <c r="W85" s="11"/>
      <c r="X85" s="7">
        <v>5</v>
      </c>
      <c r="Y85" s="43">
        <v>196</v>
      </c>
      <c r="Z85" s="73">
        <v>23.18</v>
      </c>
      <c r="AA85" s="7">
        <v>0</v>
      </c>
      <c r="AB85" s="7"/>
      <c r="AD85" s="7"/>
      <c r="AE85" s="43">
        <v>0</v>
      </c>
      <c r="AF85" s="73"/>
      <c r="AG85" s="7">
        <v>0</v>
      </c>
      <c r="AH85" s="7"/>
      <c r="AJ85" s="7"/>
      <c r="AK85" s="43">
        <v>0</v>
      </c>
      <c r="AL85" s="73"/>
      <c r="AM85" s="7">
        <v>0</v>
      </c>
      <c r="AN85" s="7"/>
      <c r="AP85" s="7">
        <v>33</v>
      </c>
      <c r="AQ85" s="54">
        <v>576</v>
      </c>
      <c r="AR85" s="53">
        <v>0</v>
      </c>
      <c r="AS85" s="43">
        <v>576</v>
      </c>
    </row>
    <row r="86" spans="1:45" x14ac:dyDescent="0.2">
      <c r="A86" s="71" t="s">
        <v>549</v>
      </c>
      <c r="B86" s="71" t="s">
        <v>282</v>
      </c>
      <c r="C86" s="7" t="s">
        <v>62</v>
      </c>
      <c r="D86" s="7" t="s">
        <v>23</v>
      </c>
      <c r="F86" s="7"/>
      <c r="G86" s="43">
        <v>0</v>
      </c>
      <c r="H86" s="73"/>
      <c r="I86" s="7">
        <v>0</v>
      </c>
      <c r="J86" s="7"/>
      <c r="L86" s="7">
        <v>8</v>
      </c>
      <c r="M86" s="43">
        <v>193</v>
      </c>
      <c r="N86" s="73">
        <v>20.149999999999999</v>
      </c>
      <c r="O86" s="7">
        <v>99</v>
      </c>
      <c r="P86" s="7">
        <v>99</v>
      </c>
      <c r="R86" s="7">
        <v>19</v>
      </c>
      <c r="S86" s="43">
        <v>182</v>
      </c>
      <c r="T86" s="73">
        <v>20</v>
      </c>
      <c r="U86" s="7">
        <v>99</v>
      </c>
      <c r="V86" s="7">
        <v>94</v>
      </c>
      <c r="W86" s="11"/>
      <c r="X86" s="7">
        <v>11</v>
      </c>
      <c r="Y86" s="43">
        <v>190</v>
      </c>
      <c r="Z86" s="73">
        <v>23.45</v>
      </c>
      <c r="AA86" s="7">
        <v>99</v>
      </c>
      <c r="AB86" s="7">
        <v>96</v>
      </c>
      <c r="AD86" s="7"/>
      <c r="AE86" s="43">
        <v>0</v>
      </c>
      <c r="AF86" s="73"/>
      <c r="AG86" s="7">
        <v>0</v>
      </c>
      <c r="AH86" s="7"/>
      <c r="AJ86" s="7"/>
      <c r="AK86" s="43">
        <v>0</v>
      </c>
      <c r="AL86" s="73"/>
      <c r="AM86" s="7">
        <v>0</v>
      </c>
      <c r="AN86" s="7"/>
      <c r="AP86" s="7">
        <v>36</v>
      </c>
      <c r="AQ86" s="54">
        <v>565</v>
      </c>
      <c r="AR86" s="53">
        <v>297</v>
      </c>
      <c r="AS86" s="43">
        <v>565</v>
      </c>
    </row>
    <row r="87" spans="1:45" x14ac:dyDescent="0.2">
      <c r="A87" s="71" t="s">
        <v>479</v>
      </c>
      <c r="B87" s="71" t="s">
        <v>463</v>
      </c>
      <c r="C87" s="7" t="s">
        <v>55</v>
      </c>
      <c r="D87" s="7" t="s">
        <v>35</v>
      </c>
      <c r="F87" s="7"/>
      <c r="G87" s="43">
        <v>0</v>
      </c>
      <c r="H87" s="73"/>
      <c r="I87" s="7">
        <v>0</v>
      </c>
      <c r="J87" s="7"/>
      <c r="L87" s="7">
        <v>17</v>
      </c>
      <c r="M87" s="43">
        <v>184</v>
      </c>
      <c r="N87" s="73">
        <v>20.59</v>
      </c>
      <c r="O87" s="7">
        <v>97</v>
      </c>
      <c r="P87" s="7">
        <v>93</v>
      </c>
      <c r="R87" s="7">
        <v>15</v>
      </c>
      <c r="S87" s="43">
        <v>186</v>
      </c>
      <c r="T87" s="73">
        <v>19.510000000000002</v>
      </c>
      <c r="U87" s="7">
        <v>99</v>
      </c>
      <c r="V87" s="7">
        <v>95</v>
      </c>
      <c r="W87" s="11"/>
      <c r="X87" s="7">
        <v>12</v>
      </c>
      <c r="Y87" s="43">
        <v>189</v>
      </c>
      <c r="Z87" s="73">
        <v>23.59</v>
      </c>
      <c r="AA87" s="7">
        <v>99</v>
      </c>
      <c r="AB87" s="7">
        <v>95</v>
      </c>
      <c r="AD87" s="7"/>
      <c r="AE87" s="43">
        <v>0</v>
      </c>
      <c r="AF87" s="73"/>
      <c r="AG87" s="7">
        <v>0</v>
      </c>
      <c r="AH87" s="7"/>
      <c r="AJ87" s="7"/>
      <c r="AK87" s="43">
        <v>0</v>
      </c>
      <c r="AL87" s="73"/>
      <c r="AM87" s="7">
        <v>0</v>
      </c>
      <c r="AN87" s="7"/>
      <c r="AP87" s="7">
        <v>39</v>
      </c>
      <c r="AQ87" s="54">
        <v>559</v>
      </c>
      <c r="AR87" s="53">
        <v>295</v>
      </c>
      <c r="AS87" s="43">
        <v>559</v>
      </c>
    </row>
    <row r="88" spans="1:45" x14ac:dyDescent="0.2">
      <c r="A88" s="71" t="s">
        <v>222</v>
      </c>
      <c r="B88" s="71" t="s">
        <v>509</v>
      </c>
      <c r="C88" s="7" t="s">
        <v>56</v>
      </c>
      <c r="D88" s="7" t="s">
        <v>23</v>
      </c>
      <c r="F88" s="7"/>
      <c r="G88" s="43">
        <v>0</v>
      </c>
      <c r="H88" s="73"/>
      <c r="I88" s="7">
        <v>0</v>
      </c>
      <c r="J88" s="7"/>
      <c r="L88" s="7">
        <v>13</v>
      </c>
      <c r="M88" s="43">
        <v>188</v>
      </c>
      <c r="N88" s="73">
        <v>20.47</v>
      </c>
      <c r="O88" s="7">
        <v>99</v>
      </c>
      <c r="P88" s="7">
        <v>95</v>
      </c>
      <c r="R88" s="7">
        <v>25</v>
      </c>
      <c r="S88" s="43">
        <v>176</v>
      </c>
      <c r="T88" s="73">
        <v>20.13</v>
      </c>
      <c r="U88" s="7">
        <v>98</v>
      </c>
      <c r="V88" s="7">
        <v>93</v>
      </c>
      <c r="W88" s="11"/>
      <c r="X88" s="7">
        <v>16</v>
      </c>
      <c r="Y88" s="43">
        <v>185</v>
      </c>
      <c r="Z88" s="73">
        <v>24.21</v>
      </c>
      <c r="AA88" s="7">
        <v>98</v>
      </c>
      <c r="AB88" s="7">
        <v>93</v>
      </c>
      <c r="AD88" s="7"/>
      <c r="AE88" s="43">
        <v>0</v>
      </c>
      <c r="AF88" s="73"/>
      <c r="AG88" s="7">
        <v>0</v>
      </c>
      <c r="AH88" s="7"/>
      <c r="AJ88" s="7"/>
      <c r="AK88" s="43">
        <v>0</v>
      </c>
      <c r="AL88" s="73"/>
      <c r="AM88" s="7">
        <v>0</v>
      </c>
      <c r="AN88" s="7"/>
      <c r="AP88" s="7">
        <v>42</v>
      </c>
      <c r="AQ88" s="54">
        <v>549</v>
      </c>
      <c r="AR88" s="53">
        <v>295</v>
      </c>
      <c r="AS88" s="43">
        <v>549</v>
      </c>
    </row>
    <row r="89" spans="1:45" x14ac:dyDescent="0.2">
      <c r="A89" s="71" t="s">
        <v>421</v>
      </c>
      <c r="B89" s="71" t="s">
        <v>469</v>
      </c>
      <c r="C89" s="7" t="s">
        <v>55</v>
      </c>
      <c r="D89" s="7" t="s">
        <v>104</v>
      </c>
      <c r="F89" s="7">
        <v>10</v>
      </c>
      <c r="G89" s="43">
        <v>191</v>
      </c>
      <c r="H89" s="73">
        <v>24.22</v>
      </c>
      <c r="I89" s="7">
        <v>99</v>
      </c>
      <c r="J89" s="7">
        <v>96</v>
      </c>
      <c r="L89" s="7">
        <v>31</v>
      </c>
      <c r="M89" s="43">
        <v>170</v>
      </c>
      <c r="N89" s="73">
        <v>21.38</v>
      </c>
      <c r="O89" s="7">
        <v>95</v>
      </c>
      <c r="P89" s="7">
        <v>89</v>
      </c>
      <c r="R89" s="7">
        <v>34</v>
      </c>
      <c r="S89" s="43">
        <v>167</v>
      </c>
      <c r="T89" s="73">
        <v>20.47</v>
      </c>
      <c r="U89" s="7">
        <v>97</v>
      </c>
      <c r="V89" s="7">
        <v>88</v>
      </c>
      <c r="W89" s="11"/>
      <c r="X89" s="7"/>
      <c r="Y89" s="43">
        <v>0</v>
      </c>
      <c r="Z89" s="73"/>
      <c r="AA89" s="7">
        <v>0</v>
      </c>
      <c r="AB89" s="7"/>
      <c r="AD89" s="7"/>
      <c r="AE89" s="43">
        <v>0</v>
      </c>
      <c r="AF89" s="73"/>
      <c r="AG89" s="7">
        <v>0</v>
      </c>
      <c r="AH89" s="7"/>
      <c r="AJ89" s="7"/>
      <c r="AK89" s="43">
        <v>0</v>
      </c>
      <c r="AL89" s="73"/>
      <c r="AM89" s="7">
        <v>0</v>
      </c>
      <c r="AN89" s="7"/>
      <c r="AP89" s="7">
        <v>46</v>
      </c>
      <c r="AQ89" s="54">
        <v>528</v>
      </c>
      <c r="AR89" s="53">
        <v>291</v>
      </c>
      <c r="AS89" s="43">
        <v>528</v>
      </c>
    </row>
    <row r="90" spans="1:45" x14ac:dyDescent="0.2">
      <c r="A90" s="71" t="s">
        <v>394</v>
      </c>
      <c r="B90" s="71" t="s">
        <v>395</v>
      </c>
      <c r="C90" s="71" t="s">
        <v>112</v>
      </c>
      <c r="D90" s="7" t="s">
        <v>26</v>
      </c>
      <c r="F90" s="7">
        <v>23</v>
      </c>
      <c r="G90" s="43">
        <v>178</v>
      </c>
      <c r="H90" s="73">
        <v>25.59</v>
      </c>
      <c r="I90" s="7">
        <v>0</v>
      </c>
      <c r="J90" s="7"/>
      <c r="L90" s="7">
        <v>35</v>
      </c>
      <c r="M90" s="43">
        <v>166</v>
      </c>
      <c r="N90" s="73">
        <v>21.46</v>
      </c>
      <c r="O90" s="7">
        <v>0</v>
      </c>
      <c r="P90" s="7"/>
      <c r="R90" s="7">
        <v>24</v>
      </c>
      <c r="S90" s="43">
        <v>177</v>
      </c>
      <c r="T90" s="73">
        <v>20.11</v>
      </c>
      <c r="U90" s="7">
        <v>0</v>
      </c>
      <c r="V90" s="7"/>
      <c r="W90" s="11"/>
      <c r="X90" s="7"/>
      <c r="Y90" s="43">
        <v>0</v>
      </c>
      <c r="Z90" s="73"/>
      <c r="AA90" s="7">
        <v>0</v>
      </c>
      <c r="AB90" s="7"/>
      <c r="AD90" s="7"/>
      <c r="AE90" s="43">
        <v>0</v>
      </c>
      <c r="AF90" s="73"/>
      <c r="AG90" s="7">
        <v>0</v>
      </c>
      <c r="AH90" s="7"/>
      <c r="AJ90" s="7"/>
      <c r="AK90" s="43">
        <v>0</v>
      </c>
      <c r="AL90" s="73"/>
      <c r="AM90" s="7">
        <v>0</v>
      </c>
      <c r="AN90" s="7"/>
      <c r="AP90" s="7">
        <v>47</v>
      </c>
      <c r="AQ90" s="54">
        <v>521</v>
      </c>
      <c r="AR90" s="53">
        <v>0</v>
      </c>
      <c r="AS90" s="43">
        <v>521</v>
      </c>
    </row>
    <row r="91" spans="1:45" x14ac:dyDescent="0.2">
      <c r="A91" s="71" t="s">
        <v>643</v>
      </c>
      <c r="B91" s="71" t="s">
        <v>644</v>
      </c>
      <c r="C91" s="7" t="s">
        <v>56</v>
      </c>
      <c r="D91" s="7" t="s">
        <v>35</v>
      </c>
      <c r="F91" s="7">
        <v>19</v>
      </c>
      <c r="G91" s="43">
        <v>182</v>
      </c>
      <c r="H91" s="73">
        <v>25.35</v>
      </c>
      <c r="I91" s="7">
        <v>98</v>
      </c>
      <c r="J91" s="7">
        <v>92</v>
      </c>
      <c r="L91" s="7">
        <v>41</v>
      </c>
      <c r="M91" s="43">
        <v>160</v>
      </c>
      <c r="N91" s="73">
        <v>22.06</v>
      </c>
      <c r="O91" s="7">
        <v>96</v>
      </c>
      <c r="P91" s="7">
        <v>84</v>
      </c>
      <c r="R91" s="7">
        <v>38</v>
      </c>
      <c r="S91" s="43">
        <v>163</v>
      </c>
      <c r="T91" s="73">
        <v>20.56</v>
      </c>
      <c r="U91" s="7">
        <v>94</v>
      </c>
      <c r="V91" s="7">
        <v>85</v>
      </c>
      <c r="W91" s="11"/>
      <c r="X91" s="7"/>
      <c r="Y91" s="43">
        <v>0</v>
      </c>
      <c r="Z91" s="73"/>
      <c r="AA91" s="7">
        <v>0</v>
      </c>
      <c r="AB91" s="7"/>
      <c r="AD91" s="7"/>
      <c r="AE91" s="43">
        <v>0</v>
      </c>
      <c r="AF91" s="73"/>
      <c r="AG91" s="7">
        <v>0</v>
      </c>
      <c r="AH91" s="7"/>
      <c r="AJ91" s="7"/>
      <c r="AK91" s="43">
        <v>0</v>
      </c>
      <c r="AL91" s="73"/>
      <c r="AM91" s="7">
        <v>0</v>
      </c>
      <c r="AN91" s="7"/>
      <c r="AP91" s="7">
        <v>50</v>
      </c>
      <c r="AQ91" s="54">
        <v>505</v>
      </c>
      <c r="AR91" s="53">
        <v>288</v>
      </c>
      <c r="AS91" s="43">
        <v>505</v>
      </c>
    </row>
    <row r="92" spans="1:45" x14ac:dyDescent="0.2">
      <c r="A92" s="71" t="s">
        <v>308</v>
      </c>
      <c r="B92" s="71" t="s">
        <v>406</v>
      </c>
      <c r="C92" s="71" t="s">
        <v>112</v>
      </c>
      <c r="D92" s="7" t="s">
        <v>26</v>
      </c>
      <c r="F92" s="7">
        <v>24</v>
      </c>
      <c r="G92" s="43">
        <v>177</v>
      </c>
      <c r="H92" s="73">
        <v>26</v>
      </c>
      <c r="I92" s="7">
        <v>0</v>
      </c>
      <c r="J92" s="7"/>
      <c r="L92" s="7">
        <v>43</v>
      </c>
      <c r="M92" s="43">
        <v>158</v>
      </c>
      <c r="N92" s="73">
        <v>22.15</v>
      </c>
      <c r="O92" s="7">
        <v>0</v>
      </c>
      <c r="P92" s="7"/>
      <c r="R92" s="7"/>
      <c r="S92" s="43">
        <v>0</v>
      </c>
      <c r="T92" s="73"/>
      <c r="U92" s="7">
        <v>0</v>
      </c>
      <c r="V92" s="7"/>
      <c r="W92" s="11"/>
      <c r="X92" s="7">
        <v>31</v>
      </c>
      <c r="Y92" s="43">
        <v>170</v>
      </c>
      <c r="Z92" s="73">
        <v>26.43</v>
      </c>
      <c r="AA92" s="7">
        <v>0</v>
      </c>
      <c r="AB92" s="7"/>
      <c r="AD92" s="7"/>
      <c r="AE92" s="43">
        <v>0</v>
      </c>
      <c r="AF92" s="73"/>
      <c r="AG92" s="7">
        <v>0</v>
      </c>
      <c r="AH92" s="7"/>
      <c r="AJ92" s="7"/>
      <c r="AK92" s="43">
        <v>0</v>
      </c>
      <c r="AL92" s="73"/>
      <c r="AM92" s="7">
        <v>0</v>
      </c>
      <c r="AN92" s="7"/>
      <c r="AP92" s="7">
        <v>50</v>
      </c>
      <c r="AQ92" s="54">
        <v>505</v>
      </c>
      <c r="AR92" s="53">
        <v>0</v>
      </c>
      <c r="AS92" s="43">
        <v>505</v>
      </c>
    </row>
    <row r="93" spans="1:45" x14ac:dyDescent="0.2">
      <c r="A93" s="71" t="s">
        <v>147</v>
      </c>
      <c r="B93" s="71" t="s">
        <v>462</v>
      </c>
      <c r="C93" s="7" t="s">
        <v>62</v>
      </c>
      <c r="D93" s="7" t="s">
        <v>23</v>
      </c>
      <c r="F93" s="7">
        <v>26</v>
      </c>
      <c r="G93" s="43">
        <v>175</v>
      </c>
      <c r="H93" s="73">
        <v>26.02</v>
      </c>
      <c r="I93" s="7">
        <v>96</v>
      </c>
      <c r="J93" s="7">
        <v>90</v>
      </c>
      <c r="L93" s="7">
        <v>38</v>
      </c>
      <c r="M93" s="43">
        <v>163</v>
      </c>
      <c r="N93" s="73">
        <v>21.5</v>
      </c>
      <c r="O93" s="7">
        <v>96</v>
      </c>
      <c r="P93" s="7">
        <v>85</v>
      </c>
      <c r="R93" s="7">
        <v>35</v>
      </c>
      <c r="S93" s="43">
        <v>166</v>
      </c>
      <c r="T93" s="73">
        <v>20.48</v>
      </c>
      <c r="U93" s="7">
        <v>98</v>
      </c>
      <c r="V93" s="7">
        <v>87</v>
      </c>
      <c r="W93" s="11"/>
      <c r="X93" s="7"/>
      <c r="Y93" s="43">
        <v>0</v>
      </c>
      <c r="Z93" s="73"/>
      <c r="AA93" s="7">
        <v>0</v>
      </c>
      <c r="AB93" s="7"/>
      <c r="AD93" s="7"/>
      <c r="AE93" s="43">
        <v>0</v>
      </c>
      <c r="AF93" s="73"/>
      <c r="AG93" s="7">
        <v>0</v>
      </c>
      <c r="AH93" s="7"/>
      <c r="AJ93" s="7"/>
      <c r="AK93" s="43">
        <v>0</v>
      </c>
      <c r="AL93" s="73"/>
      <c r="AM93" s="7">
        <v>0</v>
      </c>
      <c r="AN93" s="7"/>
      <c r="AP93" s="7">
        <v>52</v>
      </c>
      <c r="AQ93" s="54">
        <v>504</v>
      </c>
      <c r="AR93" s="53">
        <v>290</v>
      </c>
      <c r="AS93" s="43">
        <v>504</v>
      </c>
    </row>
    <row r="94" spans="1:45" x14ac:dyDescent="0.2">
      <c r="A94" s="71" t="s">
        <v>511</v>
      </c>
      <c r="B94" s="71" t="s">
        <v>481</v>
      </c>
      <c r="C94" s="7" t="s">
        <v>56</v>
      </c>
      <c r="D94" s="7" t="s">
        <v>104</v>
      </c>
      <c r="F94" s="7">
        <v>32</v>
      </c>
      <c r="G94" s="43">
        <v>169</v>
      </c>
      <c r="H94" s="73">
        <v>26.29</v>
      </c>
      <c r="I94" s="7">
        <v>94</v>
      </c>
      <c r="J94" s="7">
        <v>86</v>
      </c>
      <c r="L94" s="7">
        <v>45</v>
      </c>
      <c r="M94" s="43">
        <v>156</v>
      </c>
      <c r="N94" s="73">
        <v>22.23</v>
      </c>
      <c r="O94" s="7">
        <v>94</v>
      </c>
      <c r="P94" s="7">
        <v>81</v>
      </c>
      <c r="R94" s="7">
        <v>46</v>
      </c>
      <c r="S94" s="43">
        <v>155</v>
      </c>
      <c r="T94" s="73">
        <v>21.27</v>
      </c>
      <c r="U94" s="7">
        <v>92</v>
      </c>
      <c r="V94" s="7">
        <v>82</v>
      </c>
      <c r="W94" s="11"/>
      <c r="X94" s="7"/>
      <c r="Y94" s="43">
        <v>0</v>
      </c>
      <c r="Z94" s="73"/>
      <c r="AA94" s="7">
        <v>0</v>
      </c>
      <c r="AB94" s="7"/>
      <c r="AD94" s="7"/>
      <c r="AE94" s="43">
        <v>0</v>
      </c>
      <c r="AF94" s="73"/>
      <c r="AG94" s="7">
        <v>0</v>
      </c>
      <c r="AH94" s="7"/>
      <c r="AJ94" s="7"/>
      <c r="AK94" s="43">
        <v>0</v>
      </c>
      <c r="AL94" s="73"/>
      <c r="AM94" s="7">
        <v>0</v>
      </c>
      <c r="AN94" s="7"/>
      <c r="AP94" s="7">
        <v>55</v>
      </c>
      <c r="AQ94" s="54">
        <v>480</v>
      </c>
      <c r="AR94" s="53">
        <v>280</v>
      </c>
      <c r="AS94" s="43">
        <v>480</v>
      </c>
    </row>
    <row r="95" spans="1:45" x14ac:dyDescent="0.2">
      <c r="A95" s="71" t="s">
        <v>296</v>
      </c>
      <c r="B95" s="71" t="s">
        <v>427</v>
      </c>
      <c r="C95" s="7" t="s">
        <v>61</v>
      </c>
      <c r="D95" s="7" t="s">
        <v>40</v>
      </c>
      <c r="F95" s="7">
        <v>86</v>
      </c>
      <c r="G95" s="43">
        <v>115</v>
      </c>
      <c r="H95" s="73">
        <v>30.04</v>
      </c>
      <c r="I95" s="7">
        <v>95</v>
      </c>
      <c r="J95" s="7">
        <v>56</v>
      </c>
      <c r="L95" s="7">
        <v>88</v>
      </c>
      <c r="M95" s="43">
        <v>113</v>
      </c>
      <c r="N95" s="73">
        <v>25.08</v>
      </c>
      <c r="O95" s="7">
        <v>98</v>
      </c>
      <c r="P95" s="7">
        <v>66</v>
      </c>
      <c r="R95" s="7">
        <v>92</v>
      </c>
      <c r="S95" s="43">
        <v>109</v>
      </c>
      <c r="T95" s="73">
        <v>24.31</v>
      </c>
      <c r="U95" s="7">
        <v>97</v>
      </c>
      <c r="V95" s="7">
        <v>64</v>
      </c>
      <c r="W95" s="11"/>
      <c r="X95" s="7">
        <v>64</v>
      </c>
      <c r="Y95" s="43">
        <v>137</v>
      </c>
      <c r="Z95" s="73">
        <v>30.55</v>
      </c>
      <c r="AA95" s="7">
        <v>96</v>
      </c>
      <c r="AB95" s="7">
        <v>64</v>
      </c>
      <c r="AD95" s="7"/>
      <c r="AE95" s="43">
        <v>0</v>
      </c>
      <c r="AF95" s="73"/>
      <c r="AG95" s="7">
        <v>0</v>
      </c>
      <c r="AH95" s="7"/>
      <c r="AJ95" s="7"/>
      <c r="AK95" s="43">
        <v>0</v>
      </c>
      <c r="AL95" s="73"/>
      <c r="AM95" s="7">
        <v>0</v>
      </c>
      <c r="AN95" s="7"/>
      <c r="AP95" s="7">
        <v>56</v>
      </c>
      <c r="AQ95" s="54">
        <v>474</v>
      </c>
      <c r="AR95" s="53">
        <v>386</v>
      </c>
      <c r="AS95" s="43">
        <v>474</v>
      </c>
    </row>
    <row r="96" spans="1:45" x14ac:dyDescent="0.2">
      <c r="A96" s="71" t="s">
        <v>582</v>
      </c>
      <c r="B96" s="71" t="s">
        <v>583</v>
      </c>
      <c r="C96" s="7" t="s">
        <v>122</v>
      </c>
      <c r="D96" s="7" t="s">
        <v>118</v>
      </c>
      <c r="F96" s="7">
        <v>29</v>
      </c>
      <c r="G96" s="43">
        <v>172</v>
      </c>
      <c r="H96" s="73">
        <v>26.24</v>
      </c>
      <c r="I96" s="7">
        <v>100</v>
      </c>
      <c r="J96" s="7">
        <v>88</v>
      </c>
      <c r="L96" s="7"/>
      <c r="M96" s="43">
        <v>0</v>
      </c>
      <c r="N96" s="73"/>
      <c r="O96" s="7">
        <v>0</v>
      </c>
      <c r="P96" s="7"/>
      <c r="R96" s="7">
        <v>61</v>
      </c>
      <c r="S96" s="43">
        <v>140</v>
      </c>
      <c r="T96" s="73">
        <v>22.31</v>
      </c>
      <c r="U96" s="7">
        <v>100</v>
      </c>
      <c r="V96" s="7">
        <v>78</v>
      </c>
      <c r="W96" s="11"/>
      <c r="X96" s="7">
        <v>46</v>
      </c>
      <c r="Y96" s="43">
        <v>155</v>
      </c>
      <c r="Z96" s="73">
        <v>28.31</v>
      </c>
      <c r="AA96" s="7">
        <v>100</v>
      </c>
      <c r="AB96" s="7">
        <v>80</v>
      </c>
      <c r="AD96" s="7"/>
      <c r="AE96" s="43">
        <v>0</v>
      </c>
      <c r="AF96" s="73"/>
      <c r="AG96" s="7">
        <v>0</v>
      </c>
      <c r="AH96" s="7"/>
      <c r="AJ96" s="7"/>
      <c r="AK96" s="43">
        <v>0</v>
      </c>
      <c r="AL96" s="73"/>
      <c r="AM96" s="7">
        <v>0</v>
      </c>
      <c r="AN96" s="7"/>
      <c r="AP96" s="7">
        <v>57</v>
      </c>
      <c r="AQ96" s="54">
        <v>467</v>
      </c>
      <c r="AR96" s="53">
        <v>300</v>
      </c>
      <c r="AS96" s="43">
        <v>467</v>
      </c>
    </row>
    <row r="97" spans="1:45" x14ac:dyDescent="0.2">
      <c r="A97" s="71" t="s">
        <v>534</v>
      </c>
      <c r="B97" s="71" t="s">
        <v>427</v>
      </c>
      <c r="C97" s="7" t="s">
        <v>62</v>
      </c>
      <c r="D97" s="7" t="s">
        <v>28</v>
      </c>
      <c r="F97" s="7">
        <v>96</v>
      </c>
      <c r="G97" s="43">
        <v>105</v>
      </c>
      <c r="H97" s="73">
        <v>31.12</v>
      </c>
      <c r="I97" s="7">
        <v>82</v>
      </c>
      <c r="J97" s="7">
        <v>51</v>
      </c>
      <c r="L97" s="7">
        <v>92</v>
      </c>
      <c r="M97" s="43">
        <v>109</v>
      </c>
      <c r="N97" s="73">
        <v>25.14</v>
      </c>
      <c r="O97" s="7">
        <v>87</v>
      </c>
      <c r="P97" s="7">
        <v>63</v>
      </c>
      <c r="R97" s="7">
        <v>94</v>
      </c>
      <c r="S97" s="43">
        <v>107</v>
      </c>
      <c r="T97" s="73">
        <v>24.34</v>
      </c>
      <c r="U97" s="7">
        <v>90</v>
      </c>
      <c r="V97" s="7">
        <v>63</v>
      </c>
      <c r="W97" s="11"/>
      <c r="X97" s="7">
        <v>63</v>
      </c>
      <c r="Y97" s="43">
        <v>138</v>
      </c>
      <c r="Z97" s="73">
        <v>30.11</v>
      </c>
      <c r="AA97" s="7">
        <v>89</v>
      </c>
      <c r="AB97" s="7">
        <v>65</v>
      </c>
      <c r="AD97" s="7"/>
      <c r="AE97" s="43">
        <v>0</v>
      </c>
      <c r="AF97" s="73"/>
      <c r="AG97" s="7">
        <v>0</v>
      </c>
      <c r="AH97" s="7"/>
      <c r="AJ97" s="7"/>
      <c r="AK97" s="43">
        <v>0</v>
      </c>
      <c r="AL97" s="73"/>
      <c r="AM97" s="7">
        <v>0</v>
      </c>
      <c r="AN97" s="7"/>
      <c r="AP97" s="7">
        <v>61</v>
      </c>
      <c r="AQ97" s="54">
        <v>459</v>
      </c>
      <c r="AR97" s="53">
        <v>348</v>
      </c>
      <c r="AS97" s="43">
        <v>459</v>
      </c>
    </row>
    <row r="98" spans="1:45" x14ac:dyDescent="0.2">
      <c r="A98" s="71" t="s">
        <v>400</v>
      </c>
      <c r="B98" s="71" t="s">
        <v>401</v>
      </c>
      <c r="C98" s="71" t="s">
        <v>112</v>
      </c>
      <c r="D98" s="7" t="s">
        <v>127</v>
      </c>
      <c r="F98" s="7">
        <v>36</v>
      </c>
      <c r="G98" s="43">
        <v>165</v>
      </c>
      <c r="H98" s="73">
        <v>26.38</v>
      </c>
      <c r="I98" s="7">
        <v>0</v>
      </c>
      <c r="J98" s="7"/>
      <c r="L98" s="7">
        <v>52</v>
      </c>
      <c r="M98" s="43">
        <v>149</v>
      </c>
      <c r="N98" s="73">
        <v>23.04</v>
      </c>
      <c r="O98" s="7">
        <v>0</v>
      </c>
      <c r="P98" s="7"/>
      <c r="R98" s="7">
        <v>56</v>
      </c>
      <c r="S98" s="43">
        <v>145</v>
      </c>
      <c r="T98" s="73">
        <v>22.16</v>
      </c>
      <c r="U98" s="7">
        <v>0</v>
      </c>
      <c r="V98" s="7"/>
      <c r="W98" s="11"/>
      <c r="X98" s="7"/>
      <c r="Y98" s="43">
        <v>0</v>
      </c>
      <c r="Z98" s="73"/>
      <c r="AA98" s="7">
        <v>0</v>
      </c>
      <c r="AB98" s="7"/>
      <c r="AD98" s="7"/>
      <c r="AE98" s="43">
        <v>0</v>
      </c>
      <c r="AF98" s="73"/>
      <c r="AG98" s="7">
        <v>0</v>
      </c>
      <c r="AH98" s="7"/>
      <c r="AJ98" s="7"/>
      <c r="AK98" s="43">
        <v>0</v>
      </c>
      <c r="AL98" s="73"/>
      <c r="AM98" s="7">
        <v>0</v>
      </c>
      <c r="AN98" s="7"/>
      <c r="AP98" s="7">
        <v>61</v>
      </c>
      <c r="AQ98" s="54">
        <v>459</v>
      </c>
      <c r="AR98" s="53">
        <v>0</v>
      </c>
      <c r="AS98" s="43">
        <v>459</v>
      </c>
    </row>
    <row r="99" spans="1:45" x14ac:dyDescent="0.2">
      <c r="A99" s="71" t="s">
        <v>344</v>
      </c>
      <c r="B99" s="71" t="s">
        <v>139</v>
      </c>
      <c r="C99" s="71" t="s">
        <v>111</v>
      </c>
      <c r="D99" s="7" t="s">
        <v>43</v>
      </c>
      <c r="F99" s="7">
        <v>46</v>
      </c>
      <c r="G99" s="43">
        <v>155</v>
      </c>
      <c r="H99" s="73">
        <v>27.38</v>
      </c>
      <c r="I99" s="7">
        <v>95</v>
      </c>
      <c r="J99" s="7"/>
      <c r="L99" s="7">
        <v>72</v>
      </c>
      <c r="M99" s="43">
        <v>129</v>
      </c>
      <c r="N99" s="73">
        <v>24.11</v>
      </c>
      <c r="O99" s="7">
        <v>90</v>
      </c>
      <c r="P99" s="7"/>
      <c r="R99" s="7">
        <v>53</v>
      </c>
      <c r="S99" s="43">
        <v>148</v>
      </c>
      <c r="T99" s="73">
        <v>21.56</v>
      </c>
      <c r="U99" s="7">
        <v>93</v>
      </c>
      <c r="V99" s="7"/>
      <c r="W99" s="11"/>
      <c r="X99" s="7"/>
      <c r="Y99" s="43">
        <v>0</v>
      </c>
      <c r="Z99" s="73"/>
      <c r="AA99" s="7">
        <v>0</v>
      </c>
      <c r="AB99" s="7"/>
      <c r="AD99" s="7"/>
      <c r="AE99" s="43">
        <v>0</v>
      </c>
      <c r="AF99" s="73"/>
      <c r="AG99" s="7">
        <v>0</v>
      </c>
      <c r="AH99" s="7"/>
      <c r="AJ99" s="7"/>
      <c r="AK99" s="43">
        <v>0</v>
      </c>
      <c r="AL99" s="73"/>
      <c r="AM99" s="7">
        <v>0</v>
      </c>
      <c r="AN99" s="7"/>
      <c r="AP99" s="7">
        <v>67</v>
      </c>
      <c r="AQ99" s="54">
        <v>432</v>
      </c>
      <c r="AR99" s="53">
        <v>278</v>
      </c>
      <c r="AS99" s="43">
        <v>432</v>
      </c>
    </row>
    <row r="100" spans="1:45" x14ac:dyDescent="0.2">
      <c r="A100" s="71" t="s">
        <v>651</v>
      </c>
      <c r="B100" s="71" t="s">
        <v>241</v>
      </c>
      <c r="C100" s="7" t="s">
        <v>55</v>
      </c>
      <c r="D100" s="7" t="s">
        <v>43</v>
      </c>
      <c r="F100" s="7">
        <v>43</v>
      </c>
      <c r="G100" s="43">
        <v>158</v>
      </c>
      <c r="H100" s="73">
        <v>27.28</v>
      </c>
      <c r="I100" s="7">
        <v>98</v>
      </c>
      <c r="J100" s="7">
        <v>79</v>
      </c>
      <c r="L100" s="7">
        <v>59</v>
      </c>
      <c r="M100" s="43">
        <v>142</v>
      </c>
      <c r="N100" s="73">
        <v>23.22</v>
      </c>
      <c r="O100" s="7">
        <v>94</v>
      </c>
      <c r="P100" s="7">
        <v>77</v>
      </c>
      <c r="R100" s="7">
        <v>77</v>
      </c>
      <c r="S100" s="43">
        <v>124</v>
      </c>
      <c r="T100" s="73">
        <v>23.25</v>
      </c>
      <c r="U100" s="7">
        <v>94</v>
      </c>
      <c r="V100" s="7">
        <v>71</v>
      </c>
      <c r="W100" s="11"/>
      <c r="X100" s="7"/>
      <c r="Y100" s="43">
        <v>0</v>
      </c>
      <c r="Z100" s="73"/>
      <c r="AA100" s="7">
        <v>0</v>
      </c>
      <c r="AB100" s="7"/>
      <c r="AD100" s="7"/>
      <c r="AE100" s="43">
        <v>0</v>
      </c>
      <c r="AF100" s="73"/>
      <c r="AG100" s="7">
        <v>0</v>
      </c>
      <c r="AH100" s="7"/>
      <c r="AJ100" s="7"/>
      <c r="AK100" s="43">
        <v>0</v>
      </c>
      <c r="AL100" s="73"/>
      <c r="AM100" s="7">
        <v>0</v>
      </c>
      <c r="AN100" s="7"/>
      <c r="AP100" s="7">
        <v>69</v>
      </c>
      <c r="AQ100" s="54">
        <v>424</v>
      </c>
      <c r="AR100" s="53">
        <v>286</v>
      </c>
      <c r="AS100" s="43">
        <v>424</v>
      </c>
    </row>
    <row r="101" spans="1:45" x14ac:dyDescent="0.2">
      <c r="A101" s="71" t="s">
        <v>300</v>
      </c>
      <c r="B101" s="71" t="s">
        <v>517</v>
      </c>
      <c r="C101" s="7" t="s">
        <v>56</v>
      </c>
      <c r="D101" s="7" t="s">
        <v>28</v>
      </c>
      <c r="F101" s="7"/>
      <c r="G101" s="43">
        <v>0</v>
      </c>
      <c r="H101" s="73"/>
      <c r="I101" s="7">
        <v>0</v>
      </c>
      <c r="J101" s="7"/>
      <c r="L101" s="7">
        <v>63</v>
      </c>
      <c r="M101" s="43">
        <v>138</v>
      </c>
      <c r="N101" s="73">
        <v>23.37</v>
      </c>
      <c r="O101" s="7">
        <v>91</v>
      </c>
      <c r="P101" s="7">
        <v>76</v>
      </c>
      <c r="R101" s="7">
        <v>69</v>
      </c>
      <c r="S101" s="43">
        <v>132</v>
      </c>
      <c r="T101" s="73">
        <v>23</v>
      </c>
      <c r="U101" s="7">
        <v>90</v>
      </c>
      <c r="V101" s="7">
        <v>75</v>
      </c>
      <c r="W101" s="11"/>
      <c r="X101" s="7">
        <v>49</v>
      </c>
      <c r="Y101" s="43">
        <v>152</v>
      </c>
      <c r="Z101" s="73">
        <v>28.38</v>
      </c>
      <c r="AA101" s="7">
        <v>93</v>
      </c>
      <c r="AB101" s="7">
        <v>77</v>
      </c>
      <c r="AD101" s="7"/>
      <c r="AE101" s="43">
        <v>0</v>
      </c>
      <c r="AF101" s="73"/>
      <c r="AG101" s="7">
        <v>0</v>
      </c>
      <c r="AH101" s="7"/>
      <c r="AJ101" s="7"/>
      <c r="AK101" s="43">
        <v>0</v>
      </c>
      <c r="AL101" s="73"/>
      <c r="AM101" s="7">
        <v>0</v>
      </c>
      <c r="AN101" s="7"/>
      <c r="AP101" s="7">
        <v>70</v>
      </c>
      <c r="AQ101" s="54">
        <v>422</v>
      </c>
      <c r="AR101" s="53">
        <v>274</v>
      </c>
      <c r="AS101" s="43">
        <v>422</v>
      </c>
    </row>
    <row r="102" spans="1:45" x14ac:dyDescent="0.2">
      <c r="A102" s="71" t="s">
        <v>476</v>
      </c>
      <c r="B102" s="71" t="s">
        <v>477</v>
      </c>
      <c r="C102" s="7" t="s">
        <v>55</v>
      </c>
      <c r="D102" s="7" t="s">
        <v>23</v>
      </c>
      <c r="F102" s="7">
        <v>61</v>
      </c>
      <c r="G102" s="43">
        <v>140</v>
      </c>
      <c r="H102" s="73">
        <v>29.11</v>
      </c>
      <c r="I102" s="7">
        <v>97</v>
      </c>
      <c r="J102" s="7">
        <v>70</v>
      </c>
      <c r="L102" s="7"/>
      <c r="M102" s="43">
        <v>0</v>
      </c>
      <c r="N102" s="73"/>
      <c r="O102" s="7">
        <v>0</v>
      </c>
      <c r="P102" s="7"/>
      <c r="R102" s="7">
        <v>75</v>
      </c>
      <c r="S102" s="43">
        <v>126</v>
      </c>
      <c r="T102" s="73">
        <v>23.15</v>
      </c>
      <c r="U102" s="7">
        <v>95</v>
      </c>
      <c r="V102" s="7">
        <v>72</v>
      </c>
      <c r="W102" s="11"/>
      <c r="X102" s="7">
        <v>53</v>
      </c>
      <c r="Y102" s="43">
        <v>148</v>
      </c>
      <c r="Z102" s="73">
        <v>29.01</v>
      </c>
      <c r="AA102" s="7">
        <v>96</v>
      </c>
      <c r="AB102" s="7">
        <v>74</v>
      </c>
      <c r="AD102" s="7"/>
      <c r="AE102" s="43">
        <v>0</v>
      </c>
      <c r="AF102" s="73"/>
      <c r="AG102" s="7">
        <v>0</v>
      </c>
      <c r="AH102" s="7"/>
      <c r="AJ102" s="7"/>
      <c r="AK102" s="43">
        <v>0</v>
      </c>
      <c r="AL102" s="73"/>
      <c r="AM102" s="7">
        <v>0</v>
      </c>
      <c r="AN102" s="7"/>
      <c r="AP102" s="7">
        <v>71</v>
      </c>
      <c r="AQ102" s="54">
        <v>414</v>
      </c>
      <c r="AR102" s="53">
        <v>288</v>
      </c>
      <c r="AS102" s="43">
        <v>414</v>
      </c>
    </row>
    <row r="103" spans="1:45" x14ac:dyDescent="0.2">
      <c r="A103" s="71" t="s">
        <v>543</v>
      </c>
      <c r="B103" s="71" t="s">
        <v>472</v>
      </c>
      <c r="C103" s="7" t="s">
        <v>62</v>
      </c>
      <c r="D103" s="7" t="s">
        <v>19</v>
      </c>
      <c r="F103" s="7">
        <v>57</v>
      </c>
      <c r="G103" s="43">
        <v>144</v>
      </c>
      <c r="H103" s="73">
        <v>28.49</v>
      </c>
      <c r="I103" s="7">
        <v>90</v>
      </c>
      <c r="J103" s="7">
        <v>73</v>
      </c>
      <c r="L103" s="7">
        <v>89</v>
      </c>
      <c r="M103" s="43">
        <v>112</v>
      </c>
      <c r="N103" s="73">
        <v>25.11</v>
      </c>
      <c r="O103" s="7">
        <v>89</v>
      </c>
      <c r="P103" s="7">
        <v>65</v>
      </c>
      <c r="R103" s="7"/>
      <c r="S103" s="43">
        <v>0</v>
      </c>
      <c r="T103" s="73"/>
      <c r="U103" s="7">
        <v>0</v>
      </c>
      <c r="V103" s="7"/>
      <c r="W103" s="11"/>
      <c r="X103" s="7">
        <v>50</v>
      </c>
      <c r="Y103" s="43">
        <v>151</v>
      </c>
      <c r="Z103" s="73">
        <v>28.47</v>
      </c>
      <c r="AA103" s="7">
        <v>92</v>
      </c>
      <c r="AB103" s="7">
        <v>76</v>
      </c>
      <c r="AD103" s="7"/>
      <c r="AE103" s="43">
        <v>0</v>
      </c>
      <c r="AF103" s="73"/>
      <c r="AG103" s="7">
        <v>0</v>
      </c>
      <c r="AH103" s="7"/>
      <c r="AJ103" s="7"/>
      <c r="AK103" s="43">
        <v>0</v>
      </c>
      <c r="AL103" s="73"/>
      <c r="AM103" s="7">
        <v>0</v>
      </c>
      <c r="AN103" s="7"/>
      <c r="AP103" s="7">
        <v>73</v>
      </c>
      <c r="AQ103" s="54">
        <v>407</v>
      </c>
      <c r="AR103" s="53">
        <v>271</v>
      </c>
      <c r="AS103" s="43">
        <v>407</v>
      </c>
    </row>
    <row r="104" spans="1:45" x14ac:dyDescent="0.2">
      <c r="A104" s="71" t="s">
        <v>364</v>
      </c>
      <c r="B104" s="71" t="s">
        <v>324</v>
      </c>
      <c r="C104" s="71" t="s">
        <v>112</v>
      </c>
      <c r="D104" s="7" t="s">
        <v>16</v>
      </c>
      <c r="F104" s="7"/>
      <c r="G104" s="43">
        <v>0</v>
      </c>
      <c r="H104" s="73"/>
      <c r="I104" s="7">
        <v>0</v>
      </c>
      <c r="J104" s="7"/>
      <c r="L104" s="7">
        <v>3</v>
      </c>
      <c r="M104" s="43">
        <v>198</v>
      </c>
      <c r="N104" s="73">
        <v>19.239999999999998</v>
      </c>
      <c r="O104" s="7">
        <v>0</v>
      </c>
      <c r="P104" s="7"/>
      <c r="R104" s="7">
        <v>2</v>
      </c>
      <c r="S104" s="43">
        <v>199</v>
      </c>
      <c r="T104" s="73">
        <v>17.440000000000001</v>
      </c>
      <c r="U104" s="7">
        <v>0</v>
      </c>
      <c r="V104" s="7"/>
      <c r="W104" s="11"/>
      <c r="X104" s="7"/>
      <c r="Y104" s="43">
        <v>0</v>
      </c>
      <c r="Z104" s="73"/>
      <c r="AA104" s="7">
        <v>0</v>
      </c>
      <c r="AB104" s="7"/>
      <c r="AD104" s="7"/>
      <c r="AE104" s="43">
        <v>0</v>
      </c>
      <c r="AF104" s="73"/>
      <c r="AG104" s="7">
        <v>0</v>
      </c>
      <c r="AH104" s="7"/>
      <c r="AJ104" s="7"/>
      <c r="AK104" s="43">
        <v>0</v>
      </c>
      <c r="AL104" s="73"/>
      <c r="AM104" s="7">
        <v>0</v>
      </c>
      <c r="AN104" s="7"/>
      <c r="AP104" s="7">
        <v>76</v>
      </c>
      <c r="AQ104" s="54">
        <v>397</v>
      </c>
      <c r="AR104" s="53">
        <v>0</v>
      </c>
      <c r="AS104" s="43">
        <v>397</v>
      </c>
    </row>
    <row r="105" spans="1:45" x14ac:dyDescent="0.2">
      <c r="A105" s="71" t="s">
        <v>398</v>
      </c>
      <c r="B105" s="71" t="s">
        <v>399</v>
      </c>
      <c r="C105" s="71" t="s">
        <v>112</v>
      </c>
      <c r="D105" s="7" t="s">
        <v>26</v>
      </c>
      <c r="F105" s="7"/>
      <c r="G105" s="43">
        <v>0</v>
      </c>
      <c r="H105" s="73"/>
      <c r="I105" s="7">
        <v>0</v>
      </c>
      <c r="J105" s="7"/>
      <c r="L105" s="7">
        <v>4</v>
      </c>
      <c r="M105" s="43">
        <v>197</v>
      </c>
      <c r="N105" s="73">
        <v>19.46</v>
      </c>
      <c r="O105" s="7">
        <v>0</v>
      </c>
      <c r="P105" s="7"/>
      <c r="R105" s="7">
        <v>3</v>
      </c>
      <c r="S105" s="43">
        <v>198</v>
      </c>
      <c r="T105" s="73">
        <v>18.510000000000002</v>
      </c>
      <c r="U105" s="7">
        <v>0</v>
      </c>
      <c r="V105" s="7"/>
      <c r="W105" s="11"/>
      <c r="X105" s="7"/>
      <c r="Y105" s="43">
        <v>0</v>
      </c>
      <c r="Z105" s="73"/>
      <c r="AA105" s="7">
        <v>0</v>
      </c>
      <c r="AB105" s="7"/>
      <c r="AD105" s="7"/>
      <c r="AE105" s="43">
        <v>0</v>
      </c>
      <c r="AF105" s="73"/>
      <c r="AG105" s="7">
        <v>0</v>
      </c>
      <c r="AH105" s="7"/>
      <c r="AJ105" s="7"/>
      <c r="AK105" s="43">
        <v>0</v>
      </c>
      <c r="AL105" s="73"/>
      <c r="AM105" s="7">
        <v>0</v>
      </c>
      <c r="AN105" s="7"/>
      <c r="AP105" s="7">
        <v>77</v>
      </c>
      <c r="AQ105" s="54">
        <v>395</v>
      </c>
      <c r="AR105" s="53">
        <v>0</v>
      </c>
      <c r="AS105" s="43">
        <v>395</v>
      </c>
    </row>
    <row r="106" spans="1:45" x14ac:dyDescent="0.2">
      <c r="A106" s="71" t="s">
        <v>516</v>
      </c>
      <c r="B106" s="71" t="s">
        <v>246</v>
      </c>
      <c r="C106" s="7" t="s">
        <v>62</v>
      </c>
      <c r="D106" s="7" t="s">
        <v>28</v>
      </c>
      <c r="F106" s="7">
        <v>69</v>
      </c>
      <c r="G106" s="43">
        <v>132</v>
      </c>
      <c r="H106" s="73">
        <v>29.24</v>
      </c>
      <c r="I106" s="7">
        <v>87</v>
      </c>
      <c r="J106" s="7">
        <v>64</v>
      </c>
      <c r="L106" s="7">
        <v>86</v>
      </c>
      <c r="M106" s="43">
        <v>115</v>
      </c>
      <c r="N106" s="73">
        <v>25.05</v>
      </c>
      <c r="O106" s="7">
        <v>91</v>
      </c>
      <c r="P106" s="7">
        <v>68</v>
      </c>
      <c r="R106" s="7"/>
      <c r="S106" s="43">
        <v>0</v>
      </c>
      <c r="T106" s="73"/>
      <c r="U106" s="7">
        <v>0</v>
      </c>
      <c r="V106" s="7"/>
      <c r="W106" s="11"/>
      <c r="X106" s="7">
        <v>55</v>
      </c>
      <c r="Y106" s="43">
        <v>146</v>
      </c>
      <c r="Z106" s="73">
        <v>29.05</v>
      </c>
      <c r="AA106" s="7">
        <v>91</v>
      </c>
      <c r="AB106" s="7">
        <v>72</v>
      </c>
      <c r="AD106" s="7"/>
      <c r="AE106" s="43">
        <v>0</v>
      </c>
      <c r="AF106" s="73"/>
      <c r="AG106" s="7">
        <v>0</v>
      </c>
      <c r="AH106" s="7"/>
      <c r="AJ106" s="7"/>
      <c r="AK106" s="43">
        <v>0</v>
      </c>
      <c r="AL106" s="73"/>
      <c r="AM106" s="7">
        <v>0</v>
      </c>
      <c r="AN106" s="7"/>
      <c r="AP106" s="7">
        <v>78</v>
      </c>
      <c r="AQ106" s="54">
        <v>393</v>
      </c>
      <c r="AR106" s="53">
        <v>269</v>
      </c>
      <c r="AS106" s="43">
        <v>393</v>
      </c>
    </row>
    <row r="107" spans="1:45" x14ac:dyDescent="0.2">
      <c r="A107" s="71" t="s">
        <v>505</v>
      </c>
      <c r="B107" s="71" t="s">
        <v>506</v>
      </c>
      <c r="C107" s="7" t="s">
        <v>56</v>
      </c>
      <c r="D107" s="7" t="s">
        <v>42</v>
      </c>
      <c r="F107" s="7"/>
      <c r="G107" s="43">
        <v>0</v>
      </c>
      <c r="H107" s="73"/>
      <c r="I107" s="7">
        <v>0</v>
      </c>
      <c r="J107" s="7"/>
      <c r="L107" s="7"/>
      <c r="M107" s="43">
        <v>0</v>
      </c>
      <c r="N107" s="73"/>
      <c r="O107" s="7">
        <v>0</v>
      </c>
      <c r="P107" s="7"/>
      <c r="R107" s="7">
        <v>4</v>
      </c>
      <c r="S107" s="43">
        <v>197</v>
      </c>
      <c r="T107" s="73">
        <v>18.559999999999999</v>
      </c>
      <c r="U107" s="7">
        <v>100</v>
      </c>
      <c r="V107" s="7">
        <v>100</v>
      </c>
      <c r="W107" s="11"/>
      <c r="X107" s="7">
        <v>7</v>
      </c>
      <c r="Y107" s="43">
        <v>194</v>
      </c>
      <c r="Z107" s="73">
        <v>23.27</v>
      </c>
      <c r="AA107" s="7">
        <v>100</v>
      </c>
      <c r="AB107" s="7">
        <v>98</v>
      </c>
      <c r="AD107" s="7"/>
      <c r="AE107" s="43">
        <v>0</v>
      </c>
      <c r="AF107" s="73"/>
      <c r="AG107" s="7">
        <v>0</v>
      </c>
      <c r="AH107" s="7"/>
      <c r="AJ107" s="7"/>
      <c r="AK107" s="43">
        <v>0</v>
      </c>
      <c r="AL107" s="73"/>
      <c r="AM107" s="7">
        <v>0</v>
      </c>
      <c r="AN107" s="7"/>
      <c r="AP107" s="7">
        <v>79</v>
      </c>
      <c r="AQ107" s="54">
        <v>391</v>
      </c>
      <c r="AR107" s="53">
        <v>200</v>
      </c>
      <c r="AS107" s="43">
        <v>391</v>
      </c>
    </row>
    <row r="108" spans="1:45" x14ac:dyDescent="0.2">
      <c r="A108" s="71" t="s">
        <v>440</v>
      </c>
      <c r="B108" s="71" t="s">
        <v>162</v>
      </c>
      <c r="C108" s="71" t="s">
        <v>112</v>
      </c>
      <c r="D108" s="7" t="s">
        <v>35</v>
      </c>
      <c r="F108" s="7"/>
      <c r="G108" s="43">
        <v>0</v>
      </c>
      <c r="H108" s="73"/>
      <c r="I108" s="7">
        <v>0</v>
      </c>
      <c r="J108" s="7"/>
      <c r="L108" s="7"/>
      <c r="M108" s="43">
        <v>0</v>
      </c>
      <c r="N108" s="73"/>
      <c r="O108" s="7">
        <v>0</v>
      </c>
      <c r="P108" s="7"/>
      <c r="R108" s="7">
        <v>8</v>
      </c>
      <c r="S108" s="43">
        <v>193</v>
      </c>
      <c r="T108" s="73">
        <v>19.190000000000001</v>
      </c>
      <c r="U108" s="7">
        <v>0</v>
      </c>
      <c r="V108" s="7"/>
      <c r="W108" s="11"/>
      <c r="X108" s="7">
        <v>3</v>
      </c>
      <c r="Y108" s="43">
        <v>198</v>
      </c>
      <c r="Z108" s="73">
        <v>22.54</v>
      </c>
      <c r="AA108" s="7">
        <v>0</v>
      </c>
      <c r="AB108" s="7"/>
      <c r="AD108" s="7"/>
      <c r="AE108" s="43">
        <v>0</v>
      </c>
      <c r="AF108" s="73"/>
      <c r="AG108" s="7">
        <v>0</v>
      </c>
      <c r="AH108" s="7"/>
      <c r="AJ108" s="7"/>
      <c r="AK108" s="43">
        <v>0</v>
      </c>
      <c r="AL108" s="73"/>
      <c r="AM108" s="7">
        <v>0</v>
      </c>
      <c r="AN108" s="7"/>
      <c r="AP108" s="7">
        <v>79</v>
      </c>
      <c r="AQ108" s="54">
        <v>391</v>
      </c>
      <c r="AR108" s="53">
        <v>0</v>
      </c>
      <c r="AS108" s="43">
        <v>391</v>
      </c>
    </row>
    <row r="109" spans="1:45" x14ac:dyDescent="0.2">
      <c r="A109" s="71" t="s">
        <v>369</v>
      </c>
      <c r="B109" s="71" t="s">
        <v>217</v>
      </c>
      <c r="C109" s="71" t="s">
        <v>112</v>
      </c>
      <c r="D109" s="7" t="s">
        <v>33</v>
      </c>
      <c r="F109" s="7"/>
      <c r="G109" s="43">
        <v>0</v>
      </c>
      <c r="H109" s="73"/>
      <c r="I109" s="7">
        <v>0</v>
      </c>
      <c r="J109" s="7"/>
      <c r="L109" s="7">
        <v>6</v>
      </c>
      <c r="M109" s="43">
        <v>195</v>
      </c>
      <c r="N109" s="73">
        <v>19.57</v>
      </c>
      <c r="O109" s="7">
        <v>0</v>
      </c>
      <c r="P109" s="7"/>
      <c r="R109" s="7">
        <v>6</v>
      </c>
      <c r="S109" s="43">
        <v>195</v>
      </c>
      <c r="T109" s="73">
        <v>19.14</v>
      </c>
      <c r="U109" s="7">
        <v>0</v>
      </c>
      <c r="V109" s="7"/>
      <c r="W109" s="11"/>
      <c r="X109" s="7"/>
      <c r="Y109" s="43">
        <v>0</v>
      </c>
      <c r="Z109" s="73"/>
      <c r="AA109" s="7">
        <v>0</v>
      </c>
      <c r="AB109" s="7"/>
      <c r="AD109" s="7"/>
      <c r="AE109" s="43">
        <v>0</v>
      </c>
      <c r="AF109" s="73"/>
      <c r="AG109" s="7">
        <v>0</v>
      </c>
      <c r="AH109" s="7"/>
      <c r="AJ109" s="7"/>
      <c r="AK109" s="43">
        <v>0</v>
      </c>
      <c r="AL109" s="73"/>
      <c r="AM109" s="7">
        <v>0</v>
      </c>
      <c r="AN109" s="7"/>
      <c r="AP109" s="7">
        <v>81</v>
      </c>
      <c r="AQ109" s="54">
        <v>390</v>
      </c>
      <c r="AR109" s="53">
        <v>0</v>
      </c>
      <c r="AS109" s="43">
        <v>390</v>
      </c>
    </row>
    <row r="110" spans="1:45" x14ac:dyDescent="0.2">
      <c r="A110" s="71" t="s">
        <v>518</v>
      </c>
      <c r="B110" s="71" t="s">
        <v>489</v>
      </c>
      <c r="C110" s="7" t="s">
        <v>62</v>
      </c>
      <c r="D110" s="7" t="s">
        <v>43</v>
      </c>
      <c r="F110" s="7">
        <v>80</v>
      </c>
      <c r="G110" s="43">
        <v>121</v>
      </c>
      <c r="H110" s="73">
        <v>29.5</v>
      </c>
      <c r="I110" s="7">
        <v>85</v>
      </c>
      <c r="J110" s="7">
        <v>60</v>
      </c>
      <c r="L110" s="7">
        <v>87</v>
      </c>
      <c r="M110" s="43">
        <v>114</v>
      </c>
      <c r="N110" s="73">
        <v>25.07</v>
      </c>
      <c r="O110" s="7">
        <v>90</v>
      </c>
      <c r="P110" s="7">
        <v>67</v>
      </c>
      <c r="R110" s="7"/>
      <c r="S110" s="43">
        <v>0</v>
      </c>
      <c r="T110" s="73"/>
      <c r="U110" s="7">
        <v>0</v>
      </c>
      <c r="V110" s="7"/>
      <c r="W110" s="11"/>
      <c r="X110" s="7">
        <v>48</v>
      </c>
      <c r="Y110" s="43">
        <v>153</v>
      </c>
      <c r="Z110" s="73">
        <v>28.37</v>
      </c>
      <c r="AA110" s="7">
        <v>93</v>
      </c>
      <c r="AB110" s="7">
        <v>78</v>
      </c>
      <c r="AD110" s="7"/>
      <c r="AE110" s="43">
        <v>0</v>
      </c>
      <c r="AF110" s="73"/>
      <c r="AG110" s="7">
        <v>0</v>
      </c>
      <c r="AH110" s="7"/>
      <c r="AJ110" s="7"/>
      <c r="AK110" s="43">
        <v>0</v>
      </c>
      <c r="AL110" s="73"/>
      <c r="AM110" s="7">
        <v>0</v>
      </c>
      <c r="AN110" s="7"/>
      <c r="AP110" s="7">
        <v>82</v>
      </c>
      <c r="AQ110" s="54">
        <v>388</v>
      </c>
      <c r="AR110" s="53">
        <v>268</v>
      </c>
      <c r="AS110" s="43">
        <v>388</v>
      </c>
    </row>
    <row r="111" spans="1:45" ht="12.75" customHeight="1" x14ac:dyDescent="0.2">
      <c r="A111" s="71" t="s">
        <v>416</v>
      </c>
      <c r="B111" s="71" t="s">
        <v>417</v>
      </c>
      <c r="C111" s="71" t="s">
        <v>112</v>
      </c>
      <c r="D111" s="7" t="s">
        <v>17</v>
      </c>
      <c r="F111" s="7">
        <v>6</v>
      </c>
      <c r="G111" s="43">
        <v>195</v>
      </c>
      <c r="H111" s="73">
        <v>24.01</v>
      </c>
      <c r="I111" s="7">
        <v>0</v>
      </c>
      <c r="J111" s="7"/>
      <c r="L111" s="7"/>
      <c r="M111" s="43">
        <v>0</v>
      </c>
      <c r="N111" s="73"/>
      <c r="O111" s="7">
        <v>0</v>
      </c>
      <c r="P111" s="7"/>
      <c r="R111" s="7">
        <v>9</v>
      </c>
      <c r="S111" s="43">
        <v>192</v>
      </c>
      <c r="T111" s="73">
        <v>19.25</v>
      </c>
      <c r="U111" s="7">
        <v>0</v>
      </c>
      <c r="V111" s="7"/>
      <c r="W111" s="11"/>
      <c r="X111" s="7"/>
      <c r="Y111" s="43">
        <v>0</v>
      </c>
      <c r="Z111" s="73"/>
      <c r="AA111" s="7">
        <v>0</v>
      </c>
      <c r="AB111" s="7"/>
      <c r="AD111" s="7"/>
      <c r="AE111" s="43">
        <v>0</v>
      </c>
      <c r="AF111" s="73"/>
      <c r="AG111" s="7">
        <v>0</v>
      </c>
      <c r="AH111" s="7"/>
      <c r="AJ111" s="7"/>
      <c r="AK111" s="43">
        <v>0</v>
      </c>
      <c r="AL111" s="73"/>
      <c r="AM111" s="7">
        <v>0</v>
      </c>
      <c r="AN111" s="7"/>
      <c r="AP111" s="7">
        <v>83</v>
      </c>
      <c r="AQ111" s="54">
        <v>387</v>
      </c>
      <c r="AR111" s="53">
        <v>0</v>
      </c>
      <c r="AS111" s="43">
        <v>387</v>
      </c>
    </row>
    <row r="112" spans="1:45" x14ac:dyDescent="0.2">
      <c r="A112" s="71" t="s">
        <v>510</v>
      </c>
      <c r="B112" s="71" t="s">
        <v>517</v>
      </c>
      <c r="C112" s="7" t="s">
        <v>61</v>
      </c>
      <c r="D112" s="7" t="s">
        <v>19</v>
      </c>
      <c r="F112" s="7"/>
      <c r="G112" s="43">
        <v>0</v>
      </c>
      <c r="H112" s="73"/>
      <c r="I112" s="7">
        <v>0</v>
      </c>
      <c r="J112" s="7"/>
      <c r="L112" s="7"/>
      <c r="M112" s="43">
        <v>0</v>
      </c>
      <c r="N112" s="73"/>
      <c r="O112" s="7">
        <v>0</v>
      </c>
      <c r="P112" s="7"/>
      <c r="R112" s="7">
        <v>14</v>
      </c>
      <c r="S112" s="43">
        <v>187</v>
      </c>
      <c r="T112" s="73">
        <v>19.5</v>
      </c>
      <c r="U112" s="7">
        <v>100</v>
      </c>
      <c r="V112" s="7">
        <v>96</v>
      </c>
      <c r="W112" s="11"/>
      <c r="X112" s="7">
        <v>13</v>
      </c>
      <c r="Y112" s="43">
        <v>188</v>
      </c>
      <c r="Z112" s="73">
        <v>24.06</v>
      </c>
      <c r="AA112" s="7">
        <v>100</v>
      </c>
      <c r="AB112" s="7">
        <v>94</v>
      </c>
      <c r="AD112" s="7"/>
      <c r="AE112" s="43">
        <v>0</v>
      </c>
      <c r="AF112" s="73"/>
      <c r="AG112" s="7">
        <v>0</v>
      </c>
      <c r="AH112" s="7"/>
      <c r="AJ112" s="7"/>
      <c r="AK112" s="43">
        <v>0</v>
      </c>
      <c r="AL112" s="73"/>
      <c r="AM112" s="7">
        <v>0</v>
      </c>
      <c r="AN112" s="7"/>
      <c r="AP112" s="7">
        <v>86</v>
      </c>
      <c r="AQ112" s="54">
        <v>375</v>
      </c>
      <c r="AR112" s="53">
        <v>200</v>
      </c>
      <c r="AS112" s="43">
        <v>375</v>
      </c>
    </row>
    <row r="113" spans="1:45" x14ac:dyDescent="0.2">
      <c r="A113" s="71" t="s">
        <v>464</v>
      </c>
      <c r="B113" s="71" t="s">
        <v>465</v>
      </c>
      <c r="C113" s="7" t="s">
        <v>55</v>
      </c>
      <c r="D113" s="7" t="s">
        <v>43</v>
      </c>
      <c r="F113" s="7"/>
      <c r="G113" s="43">
        <v>0</v>
      </c>
      <c r="H113" s="73"/>
      <c r="I113" s="7">
        <v>0</v>
      </c>
      <c r="J113" s="7"/>
      <c r="L113" s="7">
        <v>15</v>
      </c>
      <c r="M113" s="43">
        <v>186</v>
      </c>
      <c r="N113" s="73">
        <v>20.55</v>
      </c>
      <c r="O113" s="7">
        <v>98</v>
      </c>
      <c r="P113" s="7">
        <v>94</v>
      </c>
      <c r="R113" s="7">
        <v>13</v>
      </c>
      <c r="S113" s="43">
        <v>188</v>
      </c>
      <c r="T113" s="73">
        <v>19.440000000000001</v>
      </c>
      <c r="U113" s="7">
        <v>100</v>
      </c>
      <c r="V113" s="7">
        <v>97</v>
      </c>
      <c r="W113" s="11"/>
      <c r="X113" s="7"/>
      <c r="Y113" s="43">
        <v>0</v>
      </c>
      <c r="Z113" s="73"/>
      <c r="AA113" s="7">
        <v>0</v>
      </c>
      <c r="AB113" s="7"/>
      <c r="AD113" s="7"/>
      <c r="AE113" s="43">
        <v>0</v>
      </c>
      <c r="AF113" s="73"/>
      <c r="AG113" s="7">
        <v>0</v>
      </c>
      <c r="AH113" s="7"/>
      <c r="AJ113" s="7"/>
      <c r="AK113" s="43">
        <v>0</v>
      </c>
      <c r="AL113" s="73"/>
      <c r="AM113" s="7">
        <v>0</v>
      </c>
      <c r="AN113" s="7"/>
      <c r="AP113" s="7">
        <v>87</v>
      </c>
      <c r="AQ113" s="54">
        <v>374</v>
      </c>
      <c r="AR113" s="53">
        <v>198</v>
      </c>
      <c r="AS113" s="43">
        <v>374</v>
      </c>
    </row>
    <row r="114" spans="1:45" x14ac:dyDescent="0.2">
      <c r="A114" s="71" t="s">
        <v>294</v>
      </c>
      <c r="B114" s="71" t="s">
        <v>338</v>
      </c>
      <c r="C114" s="71" t="s">
        <v>111</v>
      </c>
      <c r="D114" s="7" t="s">
        <v>23</v>
      </c>
      <c r="F114" s="7">
        <v>100</v>
      </c>
      <c r="G114" s="43">
        <v>101</v>
      </c>
      <c r="H114" s="73">
        <v>31.32</v>
      </c>
      <c r="I114" s="7">
        <v>88</v>
      </c>
      <c r="J114" s="7"/>
      <c r="L114" s="7">
        <v>75</v>
      </c>
      <c r="M114" s="43">
        <v>126</v>
      </c>
      <c r="N114" s="73">
        <v>24.2</v>
      </c>
      <c r="O114" s="7">
        <v>89</v>
      </c>
      <c r="P114" s="7"/>
      <c r="R114" s="7"/>
      <c r="S114" s="43">
        <v>0</v>
      </c>
      <c r="T114" s="73"/>
      <c r="U114" s="7">
        <v>0</v>
      </c>
      <c r="V114" s="7"/>
      <c r="W114" s="11"/>
      <c r="X114" s="7">
        <v>56</v>
      </c>
      <c r="Y114" s="43">
        <v>145</v>
      </c>
      <c r="Z114" s="73">
        <v>29.26</v>
      </c>
      <c r="AA114" s="7">
        <v>93</v>
      </c>
      <c r="AB114" s="7"/>
      <c r="AD114" s="7"/>
      <c r="AE114" s="43">
        <v>0</v>
      </c>
      <c r="AF114" s="73"/>
      <c r="AG114" s="7">
        <v>0</v>
      </c>
      <c r="AH114" s="7"/>
      <c r="AJ114" s="7"/>
      <c r="AK114" s="43">
        <v>0</v>
      </c>
      <c r="AL114" s="73"/>
      <c r="AM114" s="7">
        <v>0</v>
      </c>
      <c r="AN114" s="7"/>
      <c r="AP114" s="7">
        <v>89</v>
      </c>
      <c r="AQ114" s="54">
        <v>372</v>
      </c>
      <c r="AR114" s="53">
        <v>270</v>
      </c>
      <c r="AS114" s="43">
        <v>372</v>
      </c>
    </row>
    <row r="115" spans="1:45" x14ac:dyDescent="0.2">
      <c r="A115" s="71" t="s">
        <v>289</v>
      </c>
      <c r="B115" s="71" t="s">
        <v>332</v>
      </c>
      <c r="C115" s="71" t="s">
        <v>111</v>
      </c>
      <c r="D115" s="7" t="s">
        <v>16</v>
      </c>
      <c r="F115" s="7">
        <v>11</v>
      </c>
      <c r="G115" s="43">
        <v>190</v>
      </c>
      <c r="H115" s="73">
        <v>24.32</v>
      </c>
      <c r="I115" s="7">
        <v>100</v>
      </c>
      <c r="J115" s="7"/>
      <c r="L115" s="7"/>
      <c r="M115" s="43">
        <v>0</v>
      </c>
      <c r="N115" s="73"/>
      <c r="O115" s="7">
        <v>0</v>
      </c>
      <c r="P115" s="7"/>
      <c r="R115" s="7">
        <v>28</v>
      </c>
      <c r="S115" s="43">
        <v>173</v>
      </c>
      <c r="T115" s="73">
        <v>20.21</v>
      </c>
      <c r="U115" s="7">
        <v>100</v>
      </c>
      <c r="V115" s="7"/>
      <c r="W115" s="11"/>
      <c r="X115" s="7"/>
      <c r="Y115" s="43">
        <v>0</v>
      </c>
      <c r="Z115" s="73"/>
      <c r="AA115" s="7">
        <v>0</v>
      </c>
      <c r="AB115" s="7"/>
      <c r="AD115" s="7"/>
      <c r="AE115" s="43">
        <v>0</v>
      </c>
      <c r="AF115" s="73"/>
      <c r="AG115" s="7">
        <v>0</v>
      </c>
      <c r="AH115" s="7"/>
      <c r="AJ115" s="7"/>
      <c r="AK115" s="43">
        <v>0</v>
      </c>
      <c r="AL115" s="73"/>
      <c r="AM115" s="7">
        <v>0</v>
      </c>
      <c r="AN115" s="7"/>
      <c r="AP115" s="7">
        <v>90</v>
      </c>
      <c r="AQ115" s="54">
        <v>363</v>
      </c>
      <c r="AR115" s="53">
        <v>200</v>
      </c>
      <c r="AS115" s="43">
        <v>363</v>
      </c>
    </row>
    <row r="116" spans="1:45" x14ac:dyDescent="0.2">
      <c r="A116" s="71" t="s">
        <v>441</v>
      </c>
      <c r="B116" s="71" t="s">
        <v>186</v>
      </c>
      <c r="C116" s="71" t="s">
        <v>112</v>
      </c>
      <c r="D116" s="7" t="s">
        <v>23</v>
      </c>
      <c r="F116" s="7"/>
      <c r="G116" s="43">
        <v>0</v>
      </c>
      <c r="H116" s="73"/>
      <c r="I116" s="7">
        <v>0</v>
      </c>
      <c r="J116" s="7"/>
      <c r="L116" s="7">
        <v>20</v>
      </c>
      <c r="M116" s="43">
        <v>181</v>
      </c>
      <c r="N116" s="73">
        <v>21.04</v>
      </c>
      <c r="O116" s="7">
        <v>0</v>
      </c>
      <c r="P116" s="7"/>
      <c r="R116" s="7">
        <v>20</v>
      </c>
      <c r="S116" s="43">
        <v>181</v>
      </c>
      <c r="T116" s="73">
        <v>20.05</v>
      </c>
      <c r="U116" s="7">
        <v>0</v>
      </c>
      <c r="V116" s="7"/>
      <c r="W116" s="11"/>
      <c r="X116" s="7"/>
      <c r="Y116" s="43">
        <v>0</v>
      </c>
      <c r="Z116" s="73"/>
      <c r="AA116" s="7">
        <v>0</v>
      </c>
      <c r="AB116" s="7"/>
      <c r="AD116" s="7"/>
      <c r="AE116" s="43">
        <v>0</v>
      </c>
      <c r="AF116" s="73"/>
      <c r="AG116" s="7">
        <v>0</v>
      </c>
      <c r="AH116" s="7"/>
      <c r="AJ116" s="7"/>
      <c r="AK116" s="43">
        <v>0</v>
      </c>
      <c r="AL116" s="73"/>
      <c r="AM116" s="7">
        <v>0</v>
      </c>
      <c r="AN116" s="7"/>
      <c r="AP116" s="7">
        <v>91</v>
      </c>
      <c r="AQ116" s="54">
        <v>362</v>
      </c>
      <c r="AR116" s="53">
        <v>0</v>
      </c>
      <c r="AS116" s="43">
        <v>362</v>
      </c>
    </row>
    <row r="117" spans="1:45" x14ac:dyDescent="0.2">
      <c r="A117" s="71" t="s">
        <v>470</v>
      </c>
      <c r="B117" s="71" t="s">
        <v>453</v>
      </c>
      <c r="C117" s="7" t="s">
        <v>55</v>
      </c>
      <c r="D117" s="7" t="s">
        <v>43</v>
      </c>
      <c r="F117" s="7"/>
      <c r="G117" s="43">
        <v>0</v>
      </c>
      <c r="H117" s="73"/>
      <c r="I117" s="7">
        <v>0</v>
      </c>
      <c r="J117" s="7"/>
      <c r="L117" s="7">
        <v>23</v>
      </c>
      <c r="M117" s="43">
        <v>178</v>
      </c>
      <c r="N117" s="73">
        <v>21.1</v>
      </c>
      <c r="O117" s="7">
        <v>96</v>
      </c>
      <c r="P117" s="7">
        <v>92</v>
      </c>
      <c r="R117" s="7"/>
      <c r="S117" s="43">
        <v>0</v>
      </c>
      <c r="T117" s="73"/>
      <c r="U117" s="7">
        <v>0</v>
      </c>
      <c r="V117" s="7"/>
      <c r="W117" s="11"/>
      <c r="X117" s="7">
        <v>18</v>
      </c>
      <c r="Y117" s="43">
        <v>183</v>
      </c>
      <c r="Z117" s="73">
        <v>24.58</v>
      </c>
      <c r="AA117" s="7">
        <v>98</v>
      </c>
      <c r="AB117" s="7">
        <v>92</v>
      </c>
      <c r="AD117" s="7"/>
      <c r="AE117" s="43">
        <v>0</v>
      </c>
      <c r="AF117" s="73"/>
      <c r="AG117" s="7">
        <v>0</v>
      </c>
      <c r="AH117" s="7"/>
      <c r="AJ117" s="7"/>
      <c r="AK117" s="43">
        <v>0</v>
      </c>
      <c r="AL117" s="73"/>
      <c r="AM117" s="7">
        <v>0</v>
      </c>
      <c r="AN117" s="7"/>
      <c r="AP117" s="7">
        <v>93</v>
      </c>
      <c r="AQ117" s="54">
        <v>361</v>
      </c>
      <c r="AR117" s="53">
        <v>194</v>
      </c>
      <c r="AS117" s="43">
        <v>361</v>
      </c>
    </row>
    <row r="118" spans="1:45" x14ac:dyDescent="0.2">
      <c r="A118" s="71" t="s">
        <v>331</v>
      </c>
      <c r="B118" s="71" t="s">
        <v>489</v>
      </c>
      <c r="C118" s="7" t="s">
        <v>62</v>
      </c>
      <c r="D118" s="7" t="s">
        <v>40</v>
      </c>
      <c r="F118" s="7">
        <v>65</v>
      </c>
      <c r="G118" s="43">
        <v>136</v>
      </c>
      <c r="H118" s="73">
        <v>29.18</v>
      </c>
      <c r="I118" s="7">
        <v>88</v>
      </c>
      <c r="J118" s="7">
        <v>68</v>
      </c>
      <c r="L118" s="7">
        <v>90</v>
      </c>
      <c r="M118" s="43">
        <v>111</v>
      </c>
      <c r="N118" s="73">
        <v>25.12</v>
      </c>
      <c r="O118" s="7">
        <v>88</v>
      </c>
      <c r="P118" s="7">
        <v>64</v>
      </c>
      <c r="R118" s="7">
        <v>88</v>
      </c>
      <c r="S118" s="43">
        <v>113</v>
      </c>
      <c r="T118" s="73">
        <v>24.15</v>
      </c>
      <c r="U118" s="7">
        <v>91</v>
      </c>
      <c r="V118" s="7">
        <v>66</v>
      </c>
      <c r="W118" s="11"/>
      <c r="X118" s="7"/>
      <c r="Y118" s="43">
        <v>0</v>
      </c>
      <c r="Z118" s="73"/>
      <c r="AA118" s="7">
        <v>0</v>
      </c>
      <c r="AB118" s="7"/>
      <c r="AD118" s="7"/>
      <c r="AE118" s="43">
        <v>0</v>
      </c>
      <c r="AF118" s="73"/>
      <c r="AG118" s="7">
        <v>0</v>
      </c>
      <c r="AH118" s="7"/>
      <c r="AJ118" s="7"/>
      <c r="AK118" s="43">
        <v>0</v>
      </c>
      <c r="AL118" s="73"/>
      <c r="AM118" s="7">
        <v>0</v>
      </c>
      <c r="AN118" s="7"/>
      <c r="AP118" s="7">
        <v>94</v>
      </c>
      <c r="AQ118" s="54">
        <v>360</v>
      </c>
      <c r="AR118" s="53">
        <v>267</v>
      </c>
      <c r="AS118" s="43">
        <v>360</v>
      </c>
    </row>
    <row r="119" spans="1:45" x14ac:dyDescent="0.2">
      <c r="A119" s="71" t="s">
        <v>637</v>
      </c>
      <c r="B119" s="71" t="s">
        <v>292</v>
      </c>
      <c r="C119" s="7" t="s">
        <v>62</v>
      </c>
      <c r="D119" s="7" t="s">
        <v>103</v>
      </c>
      <c r="F119" s="7">
        <v>14</v>
      </c>
      <c r="G119" s="43">
        <v>187</v>
      </c>
      <c r="H119" s="73">
        <v>25.03</v>
      </c>
      <c r="I119" s="7">
        <v>98</v>
      </c>
      <c r="J119" s="7">
        <v>95</v>
      </c>
      <c r="L119" s="7">
        <v>32</v>
      </c>
      <c r="M119" s="43">
        <v>169</v>
      </c>
      <c r="N119" s="73">
        <v>21.41</v>
      </c>
      <c r="O119" s="7">
        <v>97</v>
      </c>
      <c r="P119" s="7">
        <v>88</v>
      </c>
      <c r="R119" s="7"/>
      <c r="S119" s="43">
        <v>0</v>
      </c>
      <c r="T119" s="73"/>
      <c r="U119" s="7">
        <v>0</v>
      </c>
      <c r="V119" s="7"/>
      <c r="W119" s="11"/>
      <c r="X119" s="7"/>
      <c r="Y119" s="43">
        <v>0</v>
      </c>
      <c r="Z119" s="73"/>
      <c r="AA119" s="7">
        <v>0</v>
      </c>
      <c r="AB119" s="7"/>
      <c r="AD119" s="7"/>
      <c r="AE119" s="43">
        <v>0</v>
      </c>
      <c r="AF119" s="73"/>
      <c r="AG119" s="7">
        <v>0</v>
      </c>
      <c r="AH119" s="7"/>
      <c r="AJ119" s="7"/>
      <c r="AK119" s="43">
        <v>0</v>
      </c>
      <c r="AL119" s="73"/>
      <c r="AM119" s="7">
        <v>0</v>
      </c>
      <c r="AN119" s="7"/>
      <c r="AP119" s="7">
        <v>96</v>
      </c>
      <c r="AQ119" s="54">
        <v>356</v>
      </c>
      <c r="AR119" s="53">
        <v>195</v>
      </c>
      <c r="AS119" s="43">
        <v>356</v>
      </c>
    </row>
    <row r="120" spans="1:45" x14ac:dyDescent="0.2">
      <c r="A120" s="71" t="s">
        <v>380</v>
      </c>
      <c r="B120" s="71" t="s">
        <v>381</v>
      </c>
      <c r="C120" s="71" t="s">
        <v>112</v>
      </c>
      <c r="D120" s="7" t="s">
        <v>26</v>
      </c>
      <c r="F120" s="7">
        <v>17</v>
      </c>
      <c r="G120" s="43">
        <v>184</v>
      </c>
      <c r="H120" s="73">
        <v>25.23</v>
      </c>
      <c r="I120" s="7">
        <v>0</v>
      </c>
      <c r="J120" s="7"/>
      <c r="L120" s="7">
        <v>30</v>
      </c>
      <c r="M120" s="43">
        <v>171</v>
      </c>
      <c r="N120" s="73">
        <v>21.32</v>
      </c>
      <c r="O120" s="7">
        <v>0</v>
      </c>
      <c r="P120" s="7"/>
      <c r="R120" s="7"/>
      <c r="S120" s="43">
        <v>0</v>
      </c>
      <c r="T120" s="73"/>
      <c r="U120" s="7">
        <v>0</v>
      </c>
      <c r="V120" s="7"/>
      <c r="W120" s="11"/>
      <c r="X120" s="7"/>
      <c r="Y120" s="43">
        <v>0</v>
      </c>
      <c r="Z120" s="73"/>
      <c r="AA120" s="7">
        <v>0</v>
      </c>
      <c r="AB120" s="7"/>
      <c r="AD120" s="7"/>
      <c r="AE120" s="43">
        <v>0</v>
      </c>
      <c r="AF120" s="73"/>
      <c r="AG120" s="7">
        <v>0</v>
      </c>
      <c r="AH120" s="7"/>
      <c r="AJ120" s="7"/>
      <c r="AK120" s="43">
        <v>0</v>
      </c>
      <c r="AL120" s="73"/>
      <c r="AM120" s="7">
        <v>0</v>
      </c>
      <c r="AN120" s="7"/>
      <c r="AP120" s="7">
        <v>97</v>
      </c>
      <c r="AQ120" s="54">
        <v>355</v>
      </c>
      <c r="AR120" s="53">
        <v>0</v>
      </c>
      <c r="AS120" s="43">
        <v>355</v>
      </c>
    </row>
    <row r="121" spans="1:45" x14ac:dyDescent="0.2">
      <c r="A121" s="71" t="s">
        <v>352</v>
      </c>
      <c r="B121" s="71" t="s">
        <v>353</v>
      </c>
      <c r="C121" s="71" t="s">
        <v>111</v>
      </c>
      <c r="D121" s="7" t="s">
        <v>117</v>
      </c>
      <c r="F121" s="7"/>
      <c r="G121" s="43">
        <v>0</v>
      </c>
      <c r="H121" s="73"/>
      <c r="I121" s="7">
        <v>0</v>
      </c>
      <c r="J121" s="7"/>
      <c r="L121" s="7"/>
      <c r="M121" s="43">
        <v>0</v>
      </c>
      <c r="N121" s="73"/>
      <c r="O121" s="7">
        <v>0</v>
      </c>
      <c r="P121" s="7"/>
      <c r="R121" s="7">
        <v>37</v>
      </c>
      <c r="S121" s="43">
        <v>164</v>
      </c>
      <c r="T121" s="73">
        <v>20.54</v>
      </c>
      <c r="U121" s="7">
        <v>98</v>
      </c>
      <c r="V121" s="7"/>
      <c r="W121" s="11"/>
      <c r="X121" s="7">
        <v>19</v>
      </c>
      <c r="Y121" s="43">
        <v>182</v>
      </c>
      <c r="Z121" s="73">
        <v>25.05</v>
      </c>
      <c r="AA121" s="7">
        <v>100</v>
      </c>
      <c r="AB121" s="7"/>
      <c r="AD121" s="7"/>
      <c r="AE121" s="43">
        <v>0</v>
      </c>
      <c r="AF121" s="73"/>
      <c r="AG121" s="7">
        <v>0</v>
      </c>
      <c r="AH121" s="7"/>
      <c r="AJ121" s="7"/>
      <c r="AK121" s="43">
        <v>0</v>
      </c>
      <c r="AL121" s="73"/>
      <c r="AM121" s="7">
        <v>0</v>
      </c>
      <c r="AN121" s="7"/>
      <c r="AP121" s="7">
        <v>101</v>
      </c>
      <c r="AQ121" s="54">
        <v>346</v>
      </c>
      <c r="AR121" s="53">
        <v>198</v>
      </c>
      <c r="AS121" s="43">
        <v>346</v>
      </c>
    </row>
    <row r="122" spans="1:45" x14ac:dyDescent="0.2">
      <c r="A122" s="71" t="s">
        <v>192</v>
      </c>
      <c r="B122" s="71" t="s">
        <v>282</v>
      </c>
      <c r="C122" s="7" t="s">
        <v>56</v>
      </c>
      <c r="D122" s="7" t="s">
        <v>27</v>
      </c>
      <c r="F122" s="7"/>
      <c r="G122" s="43">
        <v>0</v>
      </c>
      <c r="H122" s="73"/>
      <c r="I122" s="7">
        <v>0</v>
      </c>
      <c r="J122" s="7"/>
      <c r="L122" s="7">
        <v>33</v>
      </c>
      <c r="M122" s="43">
        <v>168</v>
      </c>
      <c r="N122" s="73">
        <v>21.42</v>
      </c>
      <c r="O122" s="7">
        <v>97</v>
      </c>
      <c r="P122" s="7">
        <v>87</v>
      </c>
      <c r="R122" s="7">
        <v>27</v>
      </c>
      <c r="S122" s="43">
        <v>174</v>
      </c>
      <c r="T122" s="73">
        <v>20.149999999999999</v>
      </c>
      <c r="U122" s="7">
        <v>97</v>
      </c>
      <c r="V122" s="7">
        <v>91</v>
      </c>
      <c r="W122" s="11"/>
      <c r="X122" s="7"/>
      <c r="Y122" s="43">
        <v>0</v>
      </c>
      <c r="Z122" s="73"/>
      <c r="AA122" s="7">
        <v>0</v>
      </c>
      <c r="AB122" s="7"/>
      <c r="AD122" s="7"/>
      <c r="AE122" s="43">
        <v>0</v>
      </c>
      <c r="AF122" s="73"/>
      <c r="AG122" s="7">
        <v>0</v>
      </c>
      <c r="AH122" s="7"/>
      <c r="AJ122" s="7"/>
      <c r="AK122" s="43">
        <v>0</v>
      </c>
      <c r="AL122" s="73"/>
      <c r="AM122" s="7">
        <v>0</v>
      </c>
      <c r="AN122" s="7"/>
      <c r="AP122" s="7">
        <v>102</v>
      </c>
      <c r="AQ122" s="54">
        <v>342</v>
      </c>
      <c r="AR122" s="53">
        <v>194</v>
      </c>
      <c r="AS122" s="43">
        <v>342</v>
      </c>
    </row>
    <row r="123" spans="1:45" x14ac:dyDescent="0.2">
      <c r="A123" s="71" t="s">
        <v>426</v>
      </c>
      <c r="B123" s="71" t="s">
        <v>501</v>
      </c>
      <c r="C123" s="7" t="s">
        <v>56</v>
      </c>
      <c r="D123" s="7" t="s">
        <v>23</v>
      </c>
      <c r="F123" s="7">
        <v>101</v>
      </c>
      <c r="G123" s="43">
        <v>100</v>
      </c>
      <c r="H123" s="73">
        <v>31.37</v>
      </c>
      <c r="I123" s="7">
        <v>85</v>
      </c>
      <c r="J123" s="7">
        <v>47</v>
      </c>
      <c r="L123" s="7">
        <v>110</v>
      </c>
      <c r="M123" s="43">
        <v>91</v>
      </c>
      <c r="N123" s="73">
        <v>26.41</v>
      </c>
      <c r="O123" s="7">
        <v>87</v>
      </c>
      <c r="P123" s="7">
        <v>52</v>
      </c>
      <c r="R123" s="7"/>
      <c r="S123" s="43">
        <v>0</v>
      </c>
      <c r="T123" s="73"/>
      <c r="U123" s="7">
        <v>0</v>
      </c>
      <c r="V123" s="7"/>
      <c r="W123" s="11"/>
      <c r="X123" s="7">
        <v>66</v>
      </c>
      <c r="Y123" s="43">
        <v>135</v>
      </c>
      <c r="Z123" s="73">
        <v>31.28</v>
      </c>
      <c r="AA123" s="7">
        <v>90</v>
      </c>
      <c r="AB123" s="7">
        <v>62</v>
      </c>
      <c r="AD123" s="7"/>
      <c r="AE123" s="43">
        <v>0</v>
      </c>
      <c r="AF123" s="73"/>
      <c r="AG123" s="7">
        <v>0</v>
      </c>
      <c r="AH123" s="7"/>
      <c r="AJ123" s="7"/>
      <c r="AK123" s="43">
        <v>0</v>
      </c>
      <c r="AL123" s="73"/>
      <c r="AM123" s="7">
        <v>0</v>
      </c>
      <c r="AN123" s="7"/>
      <c r="AP123" s="7">
        <v>105</v>
      </c>
      <c r="AQ123" s="54">
        <v>326</v>
      </c>
      <c r="AR123" s="53">
        <v>262</v>
      </c>
      <c r="AS123" s="43">
        <v>326</v>
      </c>
    </row>
    <row r="124" spans="1:45" x14ac:dyDescent="0.2">
      <c r="A124" s="71" t="s">
        <v>220</v>
      </c>
      <c r="B124" s="71" t="s">
        <v>168</v>
      </c>
      <c r="C124" s="7" t="s">
        <v>56</v>
      </c>
      <c r="D124" s="7" t="s">
        <v>23</v>
      </c>
      <c r="F124" s="7">
        <v>30</v>
      </c>
      <c r="G124" s="43">
        <v>171</v>
      </c>
      <c r="H124" s="73">
        <v>26.27</v>
      </c>
      <c r="I124" s="7">
        <v>95</v>
      </c>
      <c r="J124" s="7">
        <v>87</v>
      </c>
      <c r="L124" s="7">
        <v>47</v>
      </c>
      <c r="M124" s="43">
        <v>154</v>
      </c>
      <c r="N124" s="73">
        <v>22.32</v>
      </c>
      <c r="O124" s="7">
        <v>93</v>
      </c>
      <c r="P124" s="7">
        <v>80</v>
      </c>
      <c r="R124" s="7"/>
      <c r="S124" s="43">
        <v>0</v>
      </c>
      <c r="T124" s="73"/>
      <c r="U124" s="7">
        <v>0</v>
      </c>
      <c r="V124" s="7"/>
      <c r="W124" s="11"/>
      <c r="X124" s="7"/>
      <c r="Y124" s="43">
        <v>0</v>
      </c>
      <c r="Z124" s="73"/>
      <c r="AA124" s="7">
        <v>0</v>
      </c>
      <c r="AB124" s="7"/>
      <c r="AD124" s="7"/>
      <c r="AE124" s="43">
        <v>0</v>
      </c>
      <c r="AF124" s="73"/>
      <c r="AG124" s="7">
        <v>0</v>
      </c>
      <c r="AH124" s="7"/>
      <c r="AJ124" s="7"/>
      <c r="AK124" s="43">
        <v>0</v>
      </c>
      <c r="AL124" s="73"/>
      <c r="AM124" s="7">
        <v>0</v>
      </c>
      <c r="AN124" s="7"/>
      <c r="AP124" s="7">
        <v>106</v>
      </c>
      <c r="AQ124" s="54">
        <v>325</v>
      </c>
      <c r="AR124" s="53">
        <v>188</v>
      </c>
      <c r="AS124" s="43">
        <v>325</v>
      </c>
    </row>
    <row r="125" spans="1:45" x14ac:dyDescent="0.2">
      <c r="A125" s="71" t="s">
        <v>274</v>
      </c>
      <c r="B125" s="71" t="s">
        <v>383</v>
      </c>
      <c r="C125" s="7" t="s">
        <v>56</v>
      </c>
      <c r="D125" s="7" t="s">
        <v>33</v>
      </c>
      <c r="F125" s="7">
        <v>106</v>
      </c>
      <c r="G125" s="43">
        <v>95</v>
      </c>
      <c r="H125" s="73">
        <v>32.25</v>
      </c>
      <c r="I125" s="7">
        <v>84</v>
      </c>
      <c r="J125" s="7">
        <v>45</v>
      </c>
      <c r="L125" s="7">
        <v>114</v>
      </c>
      <c r="M125" s="43">
        <v>87</v>
      </c>
      <c r="N125" s="73">
        <v>26.52</v>
      </c>
      <c r="O125" s="7">
        <v>86</v>
      </c>
      <c r="P125" s="7">
        <v>50</v>
      </c>
      <c r="R125" s="7"/>
      <c r="S125" s="43">
        <v>0</v>
      </c>
      <c r="T125" s="73"/>
      <c r="U125" s="7">
        <v>0</v>
      </c>
      <c r="V125" s="7"/>
      <c r="W125" s="11"/>
      <c r="X125" s="7">
        <v>61</v>
      </c>
      <c r="Y125" s="43">
        <v>140</v>
      </c>
      <c r="Z125" s="73">
        <v>29.53</v>
      </c>
      <c r="AA125" s="7">
        <v>91</v>
      </c>
      <c r="AB125" s="7">
        <v>67</v>
      </c>
      <c r="AD125" s="7"/>
      <c r="AE125" s="43">
        <v>0</v>
      </c>
      <c r="AF125" s="73"/>
      <c r="AG125" s="7">
        <v>0</v>
      </c>
      <c r="AH125" s="7"/>
      <c r="AJ125" s="7"/>
      <c r="AK125" s="43">
        <v>0</v>
      </c>
      <c r="AL125" s="73"/>
      <c r="AM125" s="7">
        <v>0</v>
      </c>
      <c r="AN125" s="7"/>
      <c r="AP125" s="7">
        <v>107</v>
      </c>
      <c r="AQ125" s="54">
        <v>322</v>
      </c>
      <c r="AR125" s="53">
        <v>261</v>
      </c>
      <c r="AS125" s="43">
        <v>322</v>
      </c>
    </row>
    <row r="126" spans="1:45" x14ac:dyDescent="0.2">
      <c r="A126" s="71" t="s">
        <v>653</v>
      </c>
      <c r="B126" s="71" t="s">
        <v>244</v>
      </c>
      <c r="C126" s="7" t="s">
        <v>111</v>
      </c>
      <c r="D126" s="7" t="s">
        <v>40</v>
      </c>
      <c r="F126" s="7">
        <v>105</v>
      </c>
      <c r="G126" s="43">
        <v>96</v>
      </c>
      <c r="H126" s="73">
        <v>32.119999999999997</v>
      </c>
      <c r="I126" s="7">
        <v>87</v>
      </c>
      <c r="J126" s="7"/>
      <c r="L126" s="7">
        <v>98</v>
      </c>
      <c r="M126" s="43">
        <v>103</v>
      </c>
      <c r="N126" s="73">
        <v>25.28</v>
      </c>
      <c r="O126" s="7">
        <v>84</v>
      </c>
      <c r="P126" s="7"/>
      <c r="R126" s="7">
        <v>89</v>
      </c>
      <c r="S126" s="43">
        <v>112</v>
      </c>
      <c r="T126" s="73">
        <v>24.18</v>
      </c>
      <c r="U126" s="7">
        <v>83</v>
      </c>
      <c r="V126" s="7"/>
      <c r="W126" s="11"/>
      <c r="X126" s="7"/>
      <c r="Y126" s="43">
        <v>0</v>
      </c>
      <c r="Z126" s="73"/>
      <c r="AA126" s="7">
        <v>0</v>
      </c>
      <c r="AB126" s="7"/>
      <c r="AD126" s="7"/>
      <c r="AE126" s="43">
        <v>0</v>
      </c>
      <c r="AF126" s="73"/>
      <c r="AG126" s="7">
        <v>0</v>
      </c>
      <c r="AH126" s="7"/>
      <c r="AJ126" s="7"/>
      <c r="AK126" s="43">
        <v>0</v>
      </c>
      <c r="AL126" s="73"/>
      <c r="AM126" s="7">
        <v>0</v>
      </c>
      <c r="AN126" s="7"/>
      <c r="AP126" s="7">
        <v>110</v>
      </c>
      <c r="AQ126" s="54">
        <v>311</v>
      </c>
      <c r="AR126" s="53">
        <v>254</v>
      </c>
      <c r="AS126" s="43">
        <v>311</v>
      </c>
    </row>
    <row r="127" spans="1:45" x14ac:dyDescent="0.2">
      <c r="A127" s="71" t="s">
        <v>504</v>
      </c>
      <c r="B127" s="71" t="s">
        <v>452</v>
      </c>
      <c r="C127" s="7" t="s">
        <v>56</v>
      </c>
      <c r="D127" s="7" t="s">
        <v>104</v>
      </c>
      <c r="F127" s="7"/>
      <c r="G127" s="43">
        <v>0</v>
      </c>
      <c r="H127" s="73"/>
      <c r="I127" s="7">
        <v>0</v>
      </c>
      <c r="J127" s="7"/>
      <c r="L127" s="7">
        <v>133</v>
      </c>
      <c r="M127" s="43">
        <v>68</v>
      </c>
      <c r="N127" s="73">
        <v>30.21</v>
      </c>
      <c r="O127" s="7">
        <v>80</v>
      </c>
      <c r="P127" s="7">
        <v>33</v>
      </c>
      <c r="R127" s="7">
        <v>116</v>
      </c>
      <c r="S127" s="43">
        <v>85</v>
      </c>
      <c r="T127" s="73">
        <v>26.02</v>
      </c>
      <c r="U127" s="7">
        <v>86</v>
      </c>
      <c r="V127" s="7">
        <v>49</v>
      </c>
      <c r="W127" s="11"/>
      <c r="X127" s="7">
        <v>57</v>
      </c>
      <c r="Y127" s="43">
        <v>144</v>
      </c>
      <c r="Z127" s="73">
        <v>29.28</v>
      </c>
      <c r="AA127" s="7">
        <v>92</v>
      </c>
      <c r="AB127" s="7">
        <v>71</v>
      </c>
      <c r="AD127" s="7"/>
      <c r="AE127" s="43">
        <v>0</v>
      </c>
      <c r="AF127" s="73"/>
      <c r="AG127" s="7">
        <v>0</v>
      </c>
      <c r="AH127" s="7"/>
      <c r="AJ127" s="7"/>
      <c r="AK127" s="43">
        <v>0</v>
      </c>
      <c r="AL127" s="73"/>
      <c r="AM127" s="7">
        <v>0</v>
      </c>
      <c r="AN127" s="7"/>
      <c r="AP127" s="7">
        <v>114</v>
      </c>
      <c r="AQ127" s="54">
        <v>297</v>
      </c>
      <c r="AR127" s="53">
        <v>258</v>
      </c>
      <c r="AS127" s="43">
        <v>297</v>
      </c>
    </row>
    <row r="128" spans="1:45" x14ac:dyDescent="0.2">
      <c r="A128" s="71" t="s">
        <v>654</v>
      </c>
      <c r="B128" s="71" t="s">
        <v>393</v>
      </c>
      <c r="C128" s="7" t="s">
        <v>121</v>
      </c>
      <c r="D128" s="7" t="s">
        <v>40</v>
      </c>
      <c r="F128" s="7">
        <v>111</v>
      </c>
      <c r="G128" s="43">
        <v>90</v>
      </c>
      <c r="H128" s="73">
        <v>32.590000000000003</v>
      </c>
      <c r="I128" s="7">
        <v>95</v>
      </c>
      <c r="J128" s="7">
        <v>41</v>
      </c>
      <c r="L128" s="7"/>
      <c r="M128" s="43">
        <v>0</v>
      </c>
      <c r="N128" s="73"/>
      <c r="O128" s="7">
        <v>0</v>
      </c>
      <c r="P128" s="7"/>
      <c r="R128" s="7">
        <v>123</v>
      </c>
      <c r="S128" s="43">
        <v>78</v>
      </c>
      <c r="T128" s="73">
        <v>26.36</v>
      </c>
      <c r="U128" s="7">
        <v>95</v>
      </c>
      <c r="V128" s="7">
        <v>43</v>
      </c>
      <c r="W128" s="11"/>
      <c r="X128" s="7">
        <v>72</v>
      </c>
      <c r="Y128" s="43">
        <v>129</v>
      </c>
      <c r="Z128" s="73">
        <v>32.450000000000003</v>
      </c>
      <c r="AA128" s="7">
        <v>97</v>
      </c>
      <c r="AB128" s="7">
        <v>58</v>
      </c>
      <c r="AD128" s="7"/>
      <c r="AE128" s="43">
        <v>0</v>
      </c>
      <c r="AF128" s="73"/>
      <c r="AG128" s="7">
        <v>0</v>
      </c>
      <c r="AH128" s="7"/>
      <c r="AJ128" s="7"/>
      <c r="AK128" s="43">
        <v>0</v>
      </c>
      <c r="AL128" s="73"/>
      <c r="AM128" s="7">
        <v>0</v>
      </c>
      <c r="AN128" s="7"/>
      <c r="AP128" s="7">
        <v>114</v>
      </c>
      <c r="AQ128" s="54">
        <v>297</v>
      </c>
      <c r="AR128" s="53">
        <v>287</v>
      </c>
      <c r="AS128" s="43">
        <v>297</v>
      </c>
    </row>
    <row r="129" spans="1:45" x14ac:dyDescent="0.2">
      <c r="A129" s="71" t="s">
        <v>334</v>
      </c>
      <c r="B129" s="71" t="s">
        <v>141</v>
      </c>
      <c r="C129" s="71" t="s">
        <v>111</v>
      </c>
      <c r="D129" s="7" t="s">
        <v>117</v>
      </c>
      <c r="F129" s="7">
        <v>50</v>
      </c>
      <c r="G129" s="43">
        <v>151</v>
      </c>
      <c r="H129" s="73">
        <v>28</v>
      </c>
      <c r="I129" s="7">
        <v>94</v>
      </c>
      <c r="J129" s="7"/>
      <c r="L129" s="7"/>
      <c r="M129" s="43">
        <v>0</v>
      </c>
      <c r="N129" s="73"/>
      <c r="O129" s="7">
        <v>0</v>
      </c>
      <c r="P129" s="7"/>
      <c r="R129" s="7">
        <v>81</v>
      </c>
      <c r="S129" s="43">
        <v>120</v>
      </c>
      <c r="T129" s="73">
        <v>23.44</v>
      </c>
      <c r="U129" s="7">
        <v>86</v>
      </c>
      <c r="V129" s="7"/>
      <c r="W129" s="11"/>
      <c r="X129" s="7"/>
      <c r="Y129" s="43">
        <v>0</v>
      </c>
      <c r="Z129" s="73"/>
      <c r="AA129" s="7">
        <v>0</v>
      </c>
      <c r="AB129" s="7"/>
      <c r="AD129" s="7"/>
      <c r="AE129" s="43">
        <v>0</v>
      </c>
      <c r="AF129" s="73"/>
      <c r="AG129" s="7">
        <v>0</v>
      </c>
      <c r="AH129" s="7"/>
      <c r="AJ129" s="7"/>
      <c r="AK129" s="43">
        <v>0</v>
      </c>
      <c r="AL129" s="73"/>
      <c r="AM129" s="7">
        <v>0</v>
      </c>
      <c r="AN129" s="7"/>
      <c r="AP129" s="7">
        <v>117</v>
      </c>
      <c r="AQ129" s="54">
        <v>271</v>
      </c>
      <c r="AR129" s="53">
        <v>180</v>
      </c>
      <c r="AS129" s="43">
        <v>271</v>
      </c>
    </row>
    <row r="130" spans="1:45" x14ac:dyDescent="0.2">
      <c r="A130" s="71" t="s">
        <v>532</v>
      </c>
      <c r="B130" s="71" t="s">
        <v>292</v>
      </c>
      <c r="C130" s="7" t="s">
        <v>62</v>
      </c>
      <c r="D130" s="7" t="s">
        <v>27</v>
      </c>
      <c r="F130" s="7">
        <v>54</v>
      </c>
      <c r="G130" s="43">
        <v>147</v>
      </c>
      <c r="H130" s="73">
        <v>28.28</v>
      </c>
      <c r="I130" s="7">
        <v>92</v>
      </c>
      <c r="J130" s="7">
        <v>75</v>
      </c>
      <c r="L130" s="7"/>
      <c r="M130" s="43">
        <v>0</v>
      </c>
      <c r="N130" s="73"/>
      <c r="O130" s="7">
        <v>0</v>
      </c>
      <c r="P130" s="7"/>
      <c r="R130" s="7">
        <v>80</v>
      </c>
      <c r="S130" s="43">
        <v>121</v>
      </c>
      <c r="T130" s="73">
        <v>23.38</v>
      </c>
      <c r="U130" s="7">
        <v>93</v>
      </c>
      <c r="V130" s="7">
        <v>69</v>
      </c>
      <c r="W130" s="11"/>
      <c r="X130" s="7"/>
      <c r="Y130" s="43">
        <v>0</v>
      </c>
      <c r="Z130" s="73"/>
      <c r="AA130" s="7">
        <v>0</v>
      </c>
      <c r="AB130" s="7"/>
      <c r="AD130" s="7"/>
      <c r="AE130" s="43">
        <v>0</v>
      </c>
      <c r="AF130" s="73"/>
      <c r="AG130" s="7">
        <v>0</v>
      </c>
      <c r="AH130" s="7"/>
      <c r="AJ130" s="7"/>
      <c r="AK130" s="43">
        <v>0</v>
      </c>
      <c r="AL130" s="73"/>
      <c r="AM130" s="7">
        <v>0</v>
      </c>
      <c r="AN130" s="7"/>
      <c r="AP130" s="7">
        <v>119</v>
      </c>
      <c r="AQ130" s="54">
        <v>268</v>
      </c>
      <c r="AR130" s="53">
        <v>185</v>
      </c>
      <c r="AS130" s="43">
        <v>268</v>
      </c>
    </row>
    <row r="131" spans="1:45" x14ac:dyDescent="0.2">
      <c r="A131" s="71" t="s">
        <v>351</v>
      </c>
      <c r="B131" s="71" t="s">
        <v>170</v>
      </c>
      <c r="C131" s="71" t="s">
        <v>111</v>
      </c>
      <c r="D131" s="7" t="s">
        <v>103</v>
      </c>
      <c r="F131" s="7"/>
      <c r="G131" s="43">
        <v>0</v>
      </c>
      <c r="H131" s="73"/>
      <c r="I131" s="7">
        <v>0</v>
      </c>
      <c r="J131" s="7"/>
      <c r="L131" s="7">
        <v>68</v>
      </c>
      <c r="M131" s="43">
        <v>133</v>
      </c>
      <c r="N131" s="73">
        <v>23.55</v>
      </c>
      <c r="O131" s="7">
        <v>91</v>
      </c>
      <c r="P131" s="7"/>
      <c r="R131" s="7">
        <v>68</v>
      </c>
      <c r="S131" s="43">
        <v>133</v>
      </c>
      <c r="T131" s="73">
        <v>22.55</v>
      </c>
      <c r="U131" s="7">
        <v>89</v>
      </c>
      <c r="V131" s="7"/>
      <c r="W131" s="11"/>
      <c r="X131" s="7"/>
      <c r="Y131" s="43">
        <v>0</v>
      </c>
      <c r="Z131" s="73"/>
      <c r="AA131" s="7">
        <v>0</v>
      </c>
      <c r="AB131" s="7"/>
      <c r="AD131" s="7"/>
      <c r="AE131" s="43">
        <v>0</v>
      </c>
      <c r="AF131" s="73"/>
      <c r="AG131" s="7">
        <v>0</v>
      </c>
      <c r="AH131" s="7"/>
      <c r="AJ131" s="7"/>
      <c r="AK131" s="43">
        <v>0</v>
      </c>
      <c r="AL131" s="73"/>
      <c r="AM131" s="7">
        <v>0</v>
      </c>
      <c r="AN131" s="7"/>
      <c r="AP131" s="7">
        <v>120</v>
      </c>
      <c r="AQ131" s="54">
        <v>266</v>
      </c>
      <c r="AR131" s="53">
        <v>180</v>
      </c>
      <c r="AS131" s="43">
        <v>266</v>
      </c>
    </row>
    <row r="132" spans="1:45" x14ac:dyDescent="0.2">
      <c r="A132" s="71" t="s">
        <v>731</v>
      </c>
      <c r="B132" s="71" t="s">
        <v>458</v>
      </c>
      <c r="C132" s="7" t="s">
        <v>62</v>
      </c>
      <c r="D132" s="7" t="s">
        <v>19</v>
      </c>
      <c r="F132" s="7"/>
      <c r="G132" s="43">
        <v>0</v>
      </c>
      <c r="H132" s="73"/>
      <c r="I132" s="7">
        <v>0</v>
      </c>
      <c r="J132" s="7"/>
      <c r="L132" s="7"/>
      <c r="M132" s="43">
        <v>0</v>
      </c>
      <c r="N132" s="73"/>
      <c r="O132" s="7">
        <v>0</v>
      </c>
      <c r="P132" s="7"/>
      <c r="R132" s="7">
        <v>79</v>
      </c>
      <c r="S132" s="43">
        <v>122</v>
      </c>
      <c r="T132" s="73">
        <v>23.37</v>
      </c>
      <c r="U132" s="7">
        <v>94</v>
      </c>
      <c r="V132" s="7">
        <v>70</v>
      </c>
      <c r="W132" s="11"/>
      <c r="X132" s="7">
        <v>58</v>
      </c>
      <c r="Y132" s="43">
        <v>143</v>
      </c>
      <c r="Z132" s="73">
        <v>29.33</v>
      </c>
      <c r="AA132" s="7">
        <v>90</v>
      </c>
      <c r="AB132" s="7">
        <v>70</v>
      </c>
      <c r="AD132" s="7"/>
      <c r="AE132" s="43">
        <v>0</v>
      </c>
      <c r="AF132" s="73"/>
      <c r="AG132" s="7">
        <v>0</v>
      </c>
      <c r="AH132" s="7"/>
      <c r="AJ132" s="7"/>
      <c r="AK132" s="43">
        <v>0</v>
      </c>
      <c r="AL132" s="73"/>
      <c r="AM132" s="7">
        <v>0</v>
      </c>
      <c r="AN132" s="7"/>
      <c r="AP132" s="7">
        <v>121</v>
      </c>
      <c r="AQ132" s="54">
        <v>265</v>
      </c>
      <c r="AR132" s="53">
        <v>184</v>
      </c>
      <c r="AS132" s="43">
        <v>265</v>
      </c>
    </row>
    <row r="133" spans="1:45" x14ac:dyDescent="0.2">
      <c r="A133" s="71" t="s">
        <v>561</v>
      </c>
      <c r="B133" s="71" t="s">
        <v>224</v>
      </c>
      <c r="C133" s="7" t="s">
        <v>111</v>
      </c>
      <c r="D133" s="7" t="s">
        <v>43</v>
      </c>
      <c r="F133" s="7"/>
      <c r="G133" s="43">
        <v>0</v>
      </c>
      <c r="H133" s="73"/>
      <c r="I133" s="7">
        <v>0</v>
      </c>
      <c r="J133" s="7"/>
      <c r="L133" s="7">
        <v>84</v>
      </c>
      <c r="M133" s="43">
        <v>117</v>
      </c>
      <c r="N133" s="73">
        <v>25</v>
      </c>
      <c r="O133" s="7">
        <v>86</v>
      </c>
      <c r="P133" s="7"/>
      <c r="R133" s="7">
        <v>59</v>
      </c>
      <c r="S133" s="43">
        <v>142</v>
      </c>
      <c r="T133" s="73">
        <v>22.26</v>
      </c>
      <c r="U133" s="7">
        <v>91</v>
      </c>
      <c r="V133" s="7"/>
      <c r="W133" s="11"/>
      <c r="X133" s="7"/>
      <c r="Y133" s="43">
        <v>0</v>
      </c>
      <c r="Z133" s="73"/>
      <c r="AA133" s="7">
        <v>0</v>
      </c>
      <c r="AB133" s="7"/>
      <c r="AD133" s="7"/>
      <c r="AE133" s="43">
        <v>0</v>
      </c>
      <c r="AF133" s="73"/>
      <c r="AG133" s="7">
        <v>0</v>
      </c>
      <c r="AH133" s="7"/>
      <c r="AJ133" s="7"/>
      <c r="AK133" s="43">
        <v>0</v>
      </c>
      <c r="AL133" s="73"/>
      <c r="AM133" s="7">
        <v>0</v>
      </c>
      <c r="AN133" s="7"/>
      <c r="AP133" s="7">
        <v>122</v>
      </c>
      <c r="AQ133" s="54">
        <v>259</v>
      </c>
      <c r="AR133" s="53">
        <v>177</v>
      </c>
      <c r="AS133" s="43">
        <v>259</v>
      </c>
    </row>
    <row r="134" spans="1:45" x14ac:dyDescent="0.2">
      <c r="A134" s="71" t="s">
        <v>392</v>
      </c>
      <c r="B134" s="71" t="s">
        <v>393</v>
      </c>
      <c r="C134" s="71" t="s">
        <v>112</v>
      </c>
      <c r="D134" s="7" t="s">
        <v>26</v>
      </c>
      <c r="F134" s="7">
        <v>62</v>
      </c>
      <c r="G134" s="43">
        <v>139</v>
      </c>
      <c r="H134" s="73">
        <v>29.13</v>
      </c>
      <c r="I134" s="7">
        <v>0</v>
      </c>
      <c r="J134" s="7"/>
      <c r="L134" s="7">
        <v>83</v>
      </c>
      <c r="M134" s="43">
        <v>118</v>
      </c>
      <c r="N134" s="73">
        <v>24.53</v>
      </c>
      <c r="O134" s="7">
        <v>0</v>
      </c>
      <c r="P134" s="7"/>
      <c r="R134" s="7"/>
      <c r="S134" s="43">
        <v>0</v>
      </c>
      <c r="T134" s="73"/>
      <c r="U134" s="7">
        <v>0</v>
      </c>
      <c r="V134" s="7"/>
      <c r="W134" s="11"/>
      <c r="X134" s="7"/>
      <c r="Y134" s="43">
        <v>0</v>
      </c>
      <c r="Z134" s="73"/>
      <c r="AA134" s="7">
        <v>0</v>
      </c>
      <c r="AB134" s="7"/>
      <c r="AD134" s="7"/>
      <c r="AE134" s="43">
        <v>0</v>
      </c>
      <c r="AF134" s="73"/>
      <c r="AG134" s="7">
        <v>0</v>
      </c>
      <c r="AH134" s="7"/>
      <c r="AJ134" s="7"/>
      <c r="AK134" s="43">
        <v>0</v>
      </c>
      <c r="AL134" s="73"/>
      <c r="AM134" s="7">
        <v>0</v>
      </c>
      <c r="AN134" s="7"/>
      <c r="AP134" s="7">
        <v>123</v>
      </c>
      <c r="AQ134" s="54">
        <v>257</v>
      </c>
      <c r="AR134" s="53">
        <v>0</v>
      </c>
      <c r="AS134" s="43">
        <v>257</v>
      </c>
    </row>
    <row r="135" spans="1:45" x14ac:dyDescent="0.2">
      <c r="A135" s="71" t="s">
        <v>308</v>
      </c>
      <c r="B135" s="71" t="s">
        <v>539</v>
      </c>
      <c r="C135" s="7" t="s">
        <v>62</v>
      </c>
      <c r="D135" s="7" t="s">
        <v>43</v>
      </c>
      <c r="F135" s="7">
        <v>132</v>
      </c>
      <c r="G135" s="43">
        <v>69</v>
      </c>
      <c r="H135" s="73">
        <v>37.26</v>
      </c>
      <c r="I135" s="7">
        <v>77</v>
      </c>
      <c r="J135" s="7">
        <v>25</v>
      </c>
      <c r="L135" s="7"/>
      <c r="M135" s="43">
        <v>0</v>
      </c>
      <c r="N135" s="73"/>
      <c r="O135" s="7">
        <v>0</v>
      </c>
      <c r="P135" s="7"/>
      <c r="R135" s="7">
        <v>140</v>
      </c>
      <c r="S135" s="43">
        <v>61</v>
      </c>
      <c r="T135" s="73">
        <v>29.1</v>
      </c>
      <c r="U135" s="7">
        <v>85</v>
      </c>
      <c r="V135" s="7">
        <v>30</v>
      </c>
      <c r="W135" s="11"/>
      <c r="X135" s="7">
        <v>76</v>
      </c>
      <c r="Y135" s="43">
        <v>125</v>
      </c>
      <c r="Z135" s="73">
        <v>34.340000000000003</v>
      </c>
      <c r="AA135" s="7">
        <v>86</v>
      </c>
      <c r="AB135" s="7">
        <v>54</v>
      </c>
      <c r="AD135" s="7"/>
      <c r="AE135" s="43">
        <v>0</v>
      </c>
      <c r="AF135" s="73"/>
      <c r="AG135" s="7">
        <v>0</v>
      </c>
      <c r="AH135" s="7"/>
      <c r="AJ135" s="7"/>
      <c r="AK135" s="43">
        <v>0</v>
      </c>
      <c r="AL135" s="73"/>
      <c r="AM135" s="7">
        <v>0</v>
      </c>
      <c r="AN135" s="7"/>
      <c r="AP135" s="7">
        <v>124</v>
      </c>
      <c r="AQ135" s="54">
        <v>255</v>
      </c>
      <c r="AR135" s="53">
        <v>248</v>
      </c>
      <c r="AS135" s="43">
        <v>255</v>
      </c>
    </row>
    <row r="136" spans="1:45" x14ac:dyDescent="0.2">
      <c r="A136" s="71" t="s">
        <v>331</v>
      </c>
      <c r="B136" s="71" t="s">
        <v>498</v>
      </c>
      <c r="C136" s="7" t="s">
        <v>56</v>
      </c>
      <c r="D136" s="7" t="s">
        <v>40</v>
      </c>
      <c r="F136" s="7">
        <v>60</v>
      </c>
      <c r="G136" s="43">
        <v>141</v>
      </c>
      <c r="H136" s="73">
        <v>29.29</v>
      </c>
      <c r="I136" s="7">
        <v>91</v>
      </c>
      <c r="J136" s="7">
        <v>71</v>
      </c>
      <c r="L136" s="7"/>
      <c r="M136" s="43">
        <v>0</v>
      </c>
      <c r="N136" s="73"/>
      <c r="O136" s="7">
        <v>0</v>
      </c>
      <c r="P136" s="7"/>
      <c r="R136" s="7">
        <v>97</v>
      </c>
      <c r="S136" s="43">
        <v>104</v>
      </c>
      <c r="T136" s="73">
        <v>24.47</v>
      </c>
      <c r="U136" s="7">
        <v>87</v>
      </c>
      <c r="V136" s="7">
        <v>61</v>
      </c>
      <c r="W136" s="11"/>
      <c r="X136" s="7"/>
      <c r="Y136" s="43">
        <v>0</v>
      </c>
      <c r="Z136" s="73"/>
      <c r="AA136" s="7">
        <v>0</v>
      </c>
      <c r="AB136" s="7"/>
      <c r="AD136" s="7"/>
      <c r="AE136" s="43">
        <v>0</v>
      </c>
      <c r="AF136" s="73"/>
      <c r="AG136" s="7">
        <v>0</v>
      </c>
      <c r="AH136" s="7"/>
      <c r="AJ136" s="7"/>
      <c r="AK136" s="43">
        <v>0</v>
      </c>
      <c r="AL136" s="73"/>
      <c r="AM136" s="7">
        <v>0</v>
      </c>
      <c r="AN136" s="7"/>
      <c r="AP136" s="7">
        <v>125</v>
      </c>
      <c r="AQ136" s="54">
        <v>245</v>
      </c>
      <c r="AR136" s="53">
        <v>178</v>
      </c>
      <c r="AS136" s="43">
        <v>245</v>
      </c>
    </row>
    <row r="137" spans="1:45" x14ac:dyDescent="0.2">
      <c r="A137" s="71" t="s">
        <v>367</v>
      </c>
      <c r="B137" s="71" t="s">
        <v>489</v>
      </c>
      <c r="C137" s="7" t="s">
        <v>56</v>
      </c>
      <c r="D137" s="7" t="s">
        <v>97</v>
      </c>
      <c r="F137" s="7">
        <v>68</v>
      </c>
      <c r="G137" s="43">
        <v>133</v>
      </c>
      <c r="H137" s="73">
        <v>29.23</v>
      </c>
      <c r="I137" s="7">
        <v>90</v>
      </c>
      <c r="J137" s="7">
        <v>65</v>
      </c>
      <c r="L137" s="7"/>
      <c r="M137" s="43">
        <v>0</v>
      </c>
      <c r="N137" s="73"/>
      <c r="O137" s="7">
        <v>0</v>
      </c>
      <c r="P137" s="7"/>
      <c r="R137" s="7">
        <v>90</v>
      </c>
      <c r="S137" s="43">
        <v>111</v>
      </c>
      <c r="T137" s="73">
        <v>24.29</v>
      </c>
      <c r="U137" s="7">
        <v>88</v>
      </c>
      <c r="V137" s="7">
        <v>65</v>
      </c>
      <c r="W137" s="11"/>
      <c r="X137" s="7"/>
      <c r="Y137" s="43">
        <v>0</v>
      </c>
      <c r="Z137" s="73"/>
      <c r="AA137" s="7">
        <v>0</v>
      </c>
      <c r="AB137" s="7"/>
      <c r="AD137" s="7"/>
      <c r="AE137" s="43">
        <v>0</v>
      </c>
      <c r="AF137" s="73"/>
      <c r="AG137" s="7">
        <v>0</v>
      </c>
      <c r="AH137" s="7"/>
      <c r="AJ137" s="7"/>
      <c r="AK137" s="43">
        <v>0</v>
      </c>
      <c r="AL137" s="73"/>
      <c r="AM137" s="7">
        <v>0</v>
      </c>
      <c r="AN137" s="7"/>
      <c r="AP137" s="7">
        <v>126</v>
      </c>
      <c r="AQ137" s="54">
        <v>244</v>
      </c>
      <c r="AR137" s="53">
        <v>178</v>
      </c>
      <c r="AS137" s="43">
        <v>244</v>
      </c>
    </row>
    <row r="138" spans="1:45" x14ac:dyDescent="0.2">
      <c r="A138" s="71" t="s">
        <v>514</v>
      </c>
      <c r="B138" s="71" t="s">
        <v>596</v>
      </c>
      <c r="C138" s="7" t="s">
        <v>122</v>
      </c>
      <c r="D138" s="7" t="s">
        <v>118</v>
      </c>
      <c r="F138" s="7">
        <v>108</v>
      </c>
      <c r="G138" s="43">
        <v>93</v>
      </c>
      <c r="H138" s="73">
        <v>32.299999999999997</v>
      </c>
      <c r="I138" s="7">
        <v>98</v>
      </c>
      <c r="J138" s="7">
        <v>44</v>
      </c>
      <c r="L138" s="7">
        <v>123</v>
      </c>
      <c r="M138" s="43">
        <v>78</v>
      </c>
      <c r="N138" s="73">
        <v>28.07</v>
      </c>
      <c r="O138" s="7">
        <v>98</v>
      </c>
      <c r="P138" s="7">
        <v>42</v>
      </c>
      <c r="R138" s="7">
        <v>128</v>
      </c>
      <c r="S138" s="43">
        <v>73</v>
      </c>
      <c r="T138" s="73">
        <v>26.56</v>
      </c>
      <c r="U138" s="7">
        <v>96</v>
      </c>
      <c r="V138" s="7">
        <v>39</v>
      </c>
      <c r="W138" s="11"/>
      <c r="X138" s="7"/>
      <c r="Y138" s="43">
        <v>0</v>
      </c>
      <c r="Z138" s="73"/>
      <c r="AA138" s="7">
        <v>0</v>
      </c>
      <c r="AB138" s="7"/>
      <c r="AD138" s="7"/>
      <c r="AE138" s="43">
        <v>0</v>
      </c>
      <c r="AF138" s="73"/>
      <c r="AG138" s="7">
        <v>0</v>
      </c>
      <c r="AH138" s="7"/>
      <c r="AJ138" s="7"/>
      <c r="AK138" s="43">
        <v>0</v>
      </c>
      <c r="AL138" s="73"/>
      <c r="AM138" s="7">
        <v>0</v>
      </c>
      <c r="AN138" s="7"/>
      <c r="AP138" s="7">
        <v>126</v>
      </c>
      <c r="AQ138" s="54">
        <v>244</v>
      </c>
      <c r="AR138" s="53">
        <v>292</v>
      </c>
      <c r="AS138" s="43">
        <v>244</v>
      </c>
    </row>
    <row r="139" spans="1:45" x14ac:dyDescent="0.2">
      <c r="A139" s="71" t="s">
        <v>449</v>
      </c>
      <c r="B139" s="71" t="s">
        <v>468</v>
      </c>
      <c r="C139" s="7" t="s">
        <v>55</v>
      </c>
      <c r="D139" s="7" t="s">
        <v>104</v>
      </c>
      <c r="F139" s="7">
        <v>73</v>
      </c>
      <c r="G139" s="43">
        <v>128</v>
      </c>
      <c r="H139" s="73">
        <v>29.32</v>
      </c>
      <c r="I139" s="7">
        <v>96</v>
      </c>
      <c r="J139" s="7">
        <v>62</v>
      </c>
      <c r="L139" s="7">
        <v>93</v>
      </c>
      <c r="M139" s="43">
        <v>108</v>
      </c>
      <c r="N139" s="73">
        <v>25.15</v>
      </c>
      <c r="O139" s="7">
        <v>92</v>
      </c>
      <c r="P139" s="7">
        <v>62</v>
      </c>
      <c r="R139" s="7"/>
      <c r="S139" s="43">
        <v>0</v>
      </c>
      <c r="T139" s="73"/>
      <c r="U139" s="7">
        <v>0</v>
      </c>
      <c r="V139" s="7"/>
      <c r="W139" s="11"/>
      <c r="X139" s="7"/>
      <c r="Y139" s="43">
        <v>0</v>
      </c>
      <c r="Z139" s="73"/>
      <c r="AA139" s="7">
        <v>0</v>
      </c>
      <c r="AB139" s="7"/>
      <c r="AD139" s="7"/>
      <c r="AE139" s="43">
        <v>0</v>
      </c>
      <c r="AF139" s="73"/>
      <c r="AG139" s="7">
        <v>0</v>
      </c>
      <c r="AH139" s="7"/>
      <c r="AJ139" s="7"/>
      <c r="AK139" s="43">
        <v>0</v>
      </c>
      <c r="AL139" s="73"/>
      <c r="AM139" s="7">
        <v>0</v>
      </c>
      <c r="AN139" s="7"/>
      <c r="AP139" s="7">
        <v>128</v>
      </c>
      <c r="AQ139" s="54">
        <v>236</v>
      </c>
      <c r="AR139" s="53">
        <v>188</v>
      </c>
      <c r="AS139" s="43">
        <v>236</v>
      </c>
    </row>
    <row r="140" spans="1:45" x14ac:dyDescent="0.2">
      <c r="A140" s="71" t="s">
        <v>579</v>
      </c>
      <c r="B140" s="71" t="s">
        <v>436</v>
      </c>
      <c r="C140" s="7" t="s">
        <v>112</v>
      </c>
      <c r="D140" s="7" t="s">
        <v>27</v>
      </c>
      <c r="F140" s="7">
        <v>122</v>
      </c>
      <c r="G140" s="43">
        <v>79</v>
      </c>
      <c r="H140" s="73">
        <v>34.590000000000003</v>
      </c>
      <c r="I140" s="7">
        <v>0</v>
      </c>
      <c r="J140" s="7"/>
      <c r="L140" s="7">
        <v>126</v>
      </c>
      <c r="M140" s="43">
        <v>75</v>
      </c>
      <c r="N140" s="73">
        <v>28.41</v>
      </c>
      <c r="O140" s="7">
        <v>0</v>
      </c>
      <c r="P140" s="7"/>
      <c r="R140" s="7">
        <v>126</v>
      </c>
      <c r="S140" s="43">
        <v>75</v>
      </c>
      <c r="T140" s="73">
        <v>26.54</v>
      </c>
      <c r="U140" s="7">
        <v>0</v>
      </c>
      <c r="V140" s="7"/>
      <c r="W140" s="11"/>
      <c r="X140" s="7"/>
      <c r="Y140" s="43">
        <v>0</v>
      </c>
      <c r="Z140" s="73"/>
      <c r="AA140" s="7">
        <v>0</v>
      </c>
      <c r="AB140" s="7"/>
      <c r="AD140" s="7"/>
      <c r="AE140" s="43">
        <v>0</v>
      </c>
      <c r="AF140" s="73"/>
      <c r="AG140" s="7">
        <v>0</v>
      </c>
      <c r="AH140" s="7"/>
      <c r="AJ140" s="7"/>
      <c r="AK140" s="43">
        <v>0</v>
      </c>
      <c r="AL140" s="73"/>
      <c r="AM140" s="7">
        <v>0</v>
      </c>
      <c r="AN140" s="7"/>
      <c r="AP140" s="7">
        <v>129</v>
      </c>
      <c r="AQ140" s="54">
        <v>229</v>
      </c>
      <c r="AR140" s="53">
        <v>0</v>
      </c>
      <c r="AS140" s="43">
        <v>229</v>
      </c>
    </row>
    <row r="141" spans="1:45" x14ac:dyDescent="0.2">
      <c r="A141" s="71" t="s">
        <v>265</v>
      </c>
      <c r="B141" s="71" t="s">
        <v>237</v>
      </c>
      <c r="C141" s="71" t="s">
        <v>112</v>
      </c>
      <c r="D141" s="7" t="s">
        <v>26</v>
      </c>
      <c r="F141" s="7">
        <v>70</v>
      </c>
      <c r="G141" s="43">
        <v>131</v>
      </c>
      <c r="H141" s="73">
        <v>29.25</v>
      </c>
      <c r="I141" s="7">
        <v>0</v>
      </c>
      <c r="J141" s="7"/>
      <c r="L141" s="7"/>
      <c r="M141" s="43">
        <v>0</v>
      </c>
      <c r="N141" s="73"/>
      <c r="O141" s="7">
        <v>0</v>
      </c>
      <c r="P141" s="7"/>
      <c r="R141" s="7">
        <v>104</v>
      </c>
      <c r="S141" s="43">
        <v>97</v>
      </c>
      <c r="T141" s="73">
        <v>24.53</v>
      </c>
      <c r="U141" s="7">
        <v>0</v>
      </c>
      <c r="V141" s="7"/>
      <c r="W141" s="11"/>
      <c r="X141" s="7"/>
      <c r="Y141" s="43">
        <v>0</v>
      </c>
      <c r="Z141" s="73"/>
      <c r="AA141" s="7">
        <v>0</v>
      </c>
      <c r="AB141" s="7"/>
      <c r="AD141" s="7"/>
      <c r="AE141" s="43">
        <v>0</v>
      </c>
      <c r="AF141" s="73"/>
      <c r="AG141" s="7">
        <v>0</v>
      </c>
      <c r="AH141" s="7"/>
      <c r="AJ141" s="7"/>
      <c r="AK141" s="43">
        <v>0</v>
      </c>
      <c r="AL141" s="73"/>
      <c r="AM141" s="7">
        <v>0</v>
      </c>
      <c r="AN141" s="7"/>
      <c r="AP141" s="7">
        <v>130</v>
      </c>
      <c r="AQ141" s="54">
        <v>228</v>
      </c>
      <c r="AR141" s="53">
        <v>0</v>
      </c>
      <c r="AS141" s="43">
        <v>228</v>
      </c>
    </row>
    <row r="142" spans="1:45" x14ac:dyDescent="0.2">
      <c r="A142" s="71" t="s">
        <v>403</v>
      </c>
      <c r="B142" s="71" t="s">
        <v>404</v>
      </c>
      <c r="C142" s="71" t="s">
        <v>112</v>
      </c>
      <c r="D142" s="7" t="s">
        <v>105</v>
      </c>
      <c r="F142" s="7">
        <v>78</v>
      </c>
      <c r="G142" s="43">
        <v>123</v>
      </c>
      <c r="H142" s="73">
        <v>29.48</v>
      </c>
      <c r="I142" s="7">
        <v>0</v>
      </c>
      <c r="J142" s="7"/>
      <c r="L142" s="7">
        <v>100</v>
      </c>
      <c r="M142" s="43">
        <v>101</v>
      </c>
      <c r="N142" s="73">
        <v>25.43</v>
      </c>
      <c r="O142" s="7">
        <v>0</v>
      </c>
      <c r="P142" s="7"/>
      <c r="R142" s="7"/>
      <c r="S142" s="43">
        <v>0</v>
      </c>
      <c r="T142" s="73"/>
      <c r="U142" s="7">
        <v>0</v>
      </c>
      <c r="V142" s="7"/>
      <c r="W142" s="11"/>
      <c r="X142" s="7"/>
      <c r="Y142" s="43">
        <v>0</v>
      </c>
      <c r="Z142" s="73"/>
      <c r="AA142" s="7">
        <v>0</v>
      </c>
      <c r="AB142" s="7"/>
      <c r="AD142" s="7"/>
      <c r="AE142" s="43">
        <v>0</v>
      </c>
      <c r="AF142" s="73"/>
      <c r="AG142" s="7">
        <v>0</v>
      </c>
      <c r="AH142" s="7"/>
      <c r="AJ142" s="7"/>
      <c r="AK142" s="43">
        <v>0</v>
      </c>
      <c r="AL142" s="73"/>
      <c r="AM142" s="7">
        <v>0</v>
      </c>
      <c r="AN142" s="7"/>
      <c r="AP142" s="7">
        <v>132</v>
      </c>
      <c r="AQ142" s="54">
        <v>224</v>
      </c>
      <c r="AR142" s="53">
        <v>0</v>
      </c>
      <c r="AS142" s="43">
        <v>224</v>
      </c>
    </row>
    <row r="143" spans="1:45" x14ac:dyDescent="0.2">
      <c r="A143" s="71" t="s">
        <v>204</v>
      </c>
      <c r="B143" s="71" t="s">
        <v>452</v>
      </c>
      <c r="C143" s="7" t="s">
        <v>122</v>
      </c>
      <c r="D143" s="7" t="s">
        <v>17</v>
      </c>
      <c r="F143" s="7"/>
      <c r="G143" s="43">
        <v>0</v>
      </c>
      <c r="H143" s="73"/>
      <c r="I143" s="7">
        <v>0</v>
      </c>
      <c r="J143" s="7"/>
      <c r="L143" s="7"/>
      <c r="M143" s="43">
        <v>0</v>
      </c>
      <c r="N143" s="73"/>
      <c r="O143" s="7">
        <v>0</v>
      </c>
      <c r="P143" s="7"/>
      <c r="R143" s="7">
        <v>115</v>
      </c>
      <c r="S143" s="43">
        <v>86</v>
      </c>
      <c r="T143" s="73">
        <v>25.54</v>
      </c>
      <c r="U143" s="7">
        <v>98</v>
      </c>
      <c r="V143" s="7">
        <v>50</v>
      </c>
      <c r="W143" s="11"/>
      <c r="X143" s="7">
        <v>65</v>
      </c>
      <c r="Y143" s="43">
        <v>136</v>
      </c>
      <c r="Z143" s="73">
        <v>31.09</v>
      </c>
      <c r="AA143" s="7">
        <v>98</v>
      </c>
      <c r="AB143" s="7">
        <v>63</v>
      </c>
      <c r="AD143" s="7"/>
      <c r="AE143" s="43">
        <v>0</v>
      </c>
      <c r="AF143" s="73"/>
      <c r="AG143" s="7">
        <v>0</v>
      </c>
      <c r="AH143" s="7"/>
      <c r="AJ143" s="7"/>
      <c r="AK143" s="43">
        <v>0</v>
      </c>
      <c r="AL143" s="73"/>
      <c r="AM143" s="7">
        <v>0</v>
      </c>
      <c r="AN143" s="7"/>
      <c r="AP143" s="7">
        <v>133</v>
      </c>
      <c r="AQ143" s="54">
        <v>222</v>
      </c>
      <c r="AR143" s="53">
        <v>196</v>
      </c>
      <c r="AS143" s="43">
        <v>222</v>
      </c>
    </row>
    <row r="144" spans="1:45" x14ac:dyDescent="0.2">
      <c r="A144" s="71" t="s">
        <v>344</v>
      </c>
      <c r="B144" s="71" t="s">
        <v>389</v>
      </c>
      <c r="C144" s="7" t="s">
        <v>56</v>
      </c>
      <c r="D144" s="7" t="s">
        <v>43</v>
      </c>
      <c r="F144" s="7">
        <v>125</v>
      </c>
      <c r="G144" s="43">
        <v>76</v>
      </c>
      <c r="H144" s="73">
        <v>35.299999999999997</v>
      </c>
      <c r="I144" s="7">
        <v>82</v>
      </c>
      <c r="J144" s="7">
        <v>31</v>
      </c>
      <c r="L144" s="7">
        <v>124</v>
      </c>
      <c r="M144" s="43">
        <v>77</v>
      </c>
      <c r="N144" s="73">
        <v>28.24</v>
      </c>
      <c r="O144" s="7">
        <v>84</v>
      </c>
      <c r="P144" s="7">
        <v>41</v>
      </c>
      <c r="R144" s="7">
        <v>133</v>
      </c>
      <c r="S144" s="43">
        <v>68</v>
      </c>
      <c r="T144" s="73">
        <v>27.33</v>
      </c>
      <c r="U144" s="7">
        <v>80</v>
      </c>
      <c r="V144" s="7">
        <v>36</v>
      </c>
      <c r="W144" s="11"/>
      <c r="X144" s="7"/>
      <c r="Y144" s="43">
        <v>0</v>
      </c>
      <c r="Z144" s="73"/>
      <c r="AA144" s="7">
        <v>0</v>
      </c>
      <c r="AB144" s="7"/>
      <c r="AD144" s="7"/>
      <c r="AE144" s="43">
        <v>0</v>
      </c>
      <c r="AF144" s="73"/>
      <c r="AG144" s="7">
        <v>0</v>
      </c>
      <c r="AH144" s="7"/>
      <c r="AJ144" s="7"/>
      <c r="AK144" s="43">
        <v>0</v>
      </c>
      <c r="AL144" s="73"/>
      <c r="AM144" s="7">
        <v>0</v>
      </c>
      <c r="AN144" s="7"/>
      <c r="AP144" s="7">
        <v>134</v>
      </c>
      <c r="AQ144" s="54">
        <v>221</v>
      </c>
      <c r="AR144" s="53">
        <v>246</v>
      </c>
      <c r="AS144" s="43">
        <v>221</v>
      </c>
    </row>
    <row r="145" spans="1:45" x14ac:dyDescent="0.2">
      <c r="A145" s="71" t="s">
        <v>315</v>
      </c>
      <c r="B145" s="71" t="s">
        <v>460</v>
      </c>
      <c r="C145" s="7" t="s">
        <v>56</v>
      </c>
      <c r="D145" s="7" t="s">
        <v>23</v>
      </c>
      <c r="F145" s="7">
        <v>81</v>
      </c>
      <c r="G145" s="43">
        <v>120</v>
      </c>
      <c r="H145" s="73">
        <v>29.54</v>
      </c>
      <c r="I145" s="7">
        <v>89</v>
      </c>
      <c r="J145" s="7">
        <v>59</v>
      </c>
      <c r="L145" s="7">
        <v>105</v>
      </c>
      <c r="M145" s="43">
        <v>96</v>
      </c>
      <c r="N145" s="73">
        <v>26.12</v>
      </c>
      <c r="O145" s="7">
        <v>89</v>
      </c>
      <c r="P145" s="7">
        <v>56</v>
      </c>
      <c r="R145" s="7"/>
      <c r="S145" s="43">
        <v>0</v>
      </c>
      <c r="T145" s="73"/>
      <c r="U145" s="7">
        <v>0</v>
      </c>
      <c r="V145" s="7"/>
      <c r="W145" s="11"/>
      <c r="X145" s="7"/>
      <c r="Y145" s="43">
        <v>0</v>
      </c>
      <c r="Z145" s="73"/>
      <c r="AA145" s="7">
        <v>0</v>
      </c>
      <c r="AB145" s="7"/>
      <c r="AD145" s="7"/>
      <c r="AE145" s="43">
        <v>0</v>
      </c>
      <c r="AF145" s="73"/>
      <c r="AG145" s="7">
        <v>0</v>
      </c>
      <c r="AH145" s="7"/>
      <c r="AJ145" s="7"/>
      <c r="AK145" s="43">
        <v>0</v>
      </c>
      <c r="AL145" s="73"/>
      <c r="AM145" s="7">
        <v>0</v>
      </c>
      <c r="AN145" s="7"/>
      <c r="AP145" s="7">
        <v>136</v>
      </c>
      <c r="AQ145" s="54">
        <v>216</v>
      </c>
      <c r="AR145" s="53">
        <v>178</v>
      </c>
      <c r="AS145" s="43">
        <v>216</v>
      </c>
    </row>
    <row r="146" spans="1:45" x14ac:dyDescent="0.2">
      <c r="A146" s="71" t="s">
        <v>420</v>
      </c>
      <c r="B146" s="71" t="s">
        <v>180</v>
      </c>
      <c r="C146" s="71" t="s">
        <v>112</v>
      </c>
      <c r="D146" s="7" t="s">
        <v>23</v>
      </c>
      <c r="F146" s="7"/>
      <c r="G146" s="43">
        <v>0</v>
      </c>
      <c r="H146" s="73"/>
      <c r="I146" s="7">
        <v>0</v>
      </c>
      <c r="J146" s="7"/>
      <c r="L146" s="7"/>
      <c r="M146" s="43">
        <v>0</v>
      </c>
      <c r="N146" s="73"/>
      <c r="O146" s="7">
        <v>0</v>
      </c>
      <c r="P146" s="7"/>
      <c r="R146" s="7">
        <v>129</v>
      </c>
      <c r="S146" s="43">
        <v>72</v>
      </c>
      <c r="T146" s="73">
        <v>27.01</v>
      </c>
      <c r="U146" s="7">
        <v>0</v>
      </c>
      <c r="V146" s="7"/>
      <c r="W146" s="11"/>
      <c r="X146" s="7">
        <v>70</v>
      </c>
      <c r="Y146" s="43">
        <v>131</v>
      </c>
      <c r="Z146" s="73">
        <v>32.06</v>
      </c>
      <c r="AA146" s="7">
        <v>0</v>
      </c>
      <c r="AB146" s="7"/>
      <c r="AD146" s="7"/>
      <c r="AE146" s="43">
        <v>0</v>
      </c>
      <c r="AF146" s="73"/>
      <c r="AG146" s="7">
        <v>0</v>
      </c>
      <c r="AH146" s="7"/>
      <c r="AJ146" s="7"/>
      <c r="AK146" s="43">
        <v>0</v>
      </c>
      <c r="AL146" s="73"/>
      <c r="AM146" s="7">
        <v>0</v>
      </c>
      <c r="AN146" s="7"/>
      <c r="AP146" s="7">
        <v>137</v>
      </c>
      <c r="AQ146" s="54">
        <v>203</v>
      </c>
      <c r="AR146" s="53">
        <v>0</v>
      </c>
      <c r="AS146" s="43">
        <v>203</v>
      </c>
    </row>
    <row r="147" spans="1:45" x14ac:dyDescent="0.2">
      <c r="A147" s="71" t="s">
        <v>531</v>
      </c>
      <c r="B147" s="71" t="s">
        <v>457</v>
      </c>
      <c r="C147" s="7" t="s">
        <v>62</v>
      </c>
      <c r="D147" s="7" t="s">
        <v>118</v>
      </c>
      <c r="F147" s="7"/>
      <c r="G147" s="43">
        <v>0</v>
      </c>
      <c r="H147" s="73"/>
      <c r="I147" s="7">
        <v>0</v>
      </c>
      <c r="J147" s="7"/>
      <c r="L147" s="7">
        <v>101</v>
      </c>
      <c r="M147" s="43">
        <v>100</v>
      </c>
      <c r="N147" s="73">
        <v>25.44</v>
      </c>
      <c r="O147" s="7">
        <v>85</v>
      </c>
      <c r="P147" s="7">
        <v>59</v>
      </c>
      <c r="R147" s="7">
        <v>101</v>
      </c>
      <c r="S147" s="43">
        <v>100</v>
      </c>
      <c r="T147" s="73">
        <v>24.5</v>
      </c>
      <c r="U147" s="7">
        <v>89</v>
      </c>
      <c r="V147" s="7">
        <v>60</v>
      </c>
      <c r="W147" s="11"/>
      <c r="X147" s="7"/>
      <c r="Y147" s="43">
        <v>0</v>
      </c>
      <c r="Z147" s="73"/>
      <c r="AA147" s="7">
        <v>0</v>
      </c>
      <c r="AB147" s="7"/>
      <c r="AD147" s="7"/>
      <c r="AE147" s="43">
        <v>0</v>
      </c>
      <c r="AF147" s="73"/>
      <c r="AG147" s="7">
        <v>0</v>
      </c>
      <c r="AH147" s="7"/>
      <c r="AJ147" s="7"/>
      <c r="AK147" s="43">
        <v>0</v>
      </c>
      <c r="AL147" s="73"/>
      <c r="AM147" s="7">
        <v>0</v>
      </c>
      <c r="AN147" s="7"/>
      <c r="AP147" s="7">
        <v>139</v>
      </c>
      <c r="AQ147" s="54">
        <v>200</v>
      </c>
      <c r="AR147" s="53">
        <v>174</v>
      </c>
      <c r="AS147" s="43">
        <v>200</v>
      </c>
    </row>
    <row r="148" spans="1:45" x14ac:dyDescent="0.2">
      <c r="A148" s="71" t="s">
        <v>368</v>
      </c>
      <c r="B148" s="71" t="s">
        <v>237</v>
      </c>
      <c r="C148" s="71" t="s">
        <v>112</v>
      </c>
      <c r="D148" s="7" t="s">
        <v>16</v>
      </c>
      <c r="F148" s="7">
        <v>1</v>
      </c>
      <c r="G148" s="43">
        <v>200</v>
      </c>
      <c r="H148" s="73">
        <v>22.22</v>
      </c>
      <c r="I148" s="7">
        <v>0</v>
      </c>
      <c r="J148" s="7"/>
      <c r="L148" s="7"/>
      <c r="M148" s="43">
        <v>0</v>
      </c>
      <c r="N148" s="73"/>
      <c r="O148" s="7">
        <v>0</v>
      </c>
      <c r="P148" s="7"/>
      <c r="R148" s="7"/>
      <c r="S148" s="43">
        <v>0</v>
      </c>
      <c r="T148" s="73"/>
      <c r="U148" s="7">
        <v>0</v>
      </c>
      <c r="V148" s="7"/>
      <c r="W148" s="11"/>
      <c r="X148" s="7"/>
      <c r="Y148" s="43">
        <v>0</v>
      </c>
      <c r="Z148" s="73"/>
      <c r="AA148" s="7">
        <v>0</v>
      </c>
      <c r="AB148" s="7"/>
      <c r="AD148" s="7"/>
      <c r="AE148" s="43">
        <v>0</v>
      </c>
      <c r="AF148" s="73"/>
      <c r="AG148" s="7">
        <v>0</v>
      </c>
      <c r="AH148" s="7"/>
      <c r="AJ148" s="7"/>
      <c r="AK148" s="43">
        <v>0</v>
      </c>
      <c r="AL148" s="73"/>
      <c r="AM148" s="7">
        <v>0</v>
      </c>
      <c r="AN148" s="7"/>
      <c r="AP148" s="7">
        <v>139</v>
      </c>
      <c r="AQ148" s="54">
        <v>200</v>
      </c>
      <c r="AR148" s="53">
        <v>0</v>
      </c>
      <c r="AS148" s="43">
        <v>200</v>
      </c>
    </row>
    <row r="149" spans="1:45" x14ac:dyDescent="0.2">
      <c r="A149" s="71" t="s">
        <v>152</v>
      </c>
      <c r="B149" s="71" t="s">
        <v>317</v>
      </c>
      <c r="C149" s="71" t="s">
        <v>112</v>
      </c>
      <c r="D149" s="7" t="s">
        <v>23</v>
      </c>
      <c r="F149" s="7"/>
      <c r="G149" s="43">
        <v>0</v>
      </c>
      <c r="H149" s="73"/>
      <c r="I149" s="7">
        <v>0</v>
      </c>
      <c r="J149" s="7"/>
      <c r="L149" s="7">
        <v>2</v>
      </c>
      <c r="M149" s="43">
        <v>199</v>
      </c>
      <c r="N149" s="73">
        <v>19.04</v>
      </c>
      <c r="O149" s="7">
        <v>0</v>
      </c>
      <c r="P149" s="7"/>
      <c r="R149" s="7"/>
      <c r="S149" s="43">
        <v>0</v>
      </c>
      <c r="T149" s="73"/>
      <c r="U149" s="7">
        <v>0</v>
      </c>
      <c r="V149" s="7"/>
      <c r="W149" s="11"/>
      <c r="X149" s="7"/>
      <c r="Y149" s="43">
        <v>0</v>
      </c>
      <c r="Z149" s="73"/>
      <c r="AA149" s="7">
        <v>0</v>
      </c>
      <c r="AB149" s="7"/>
      <c r="AD149" s="7"/>
      <c r="AE149" s="43">
        <v>0</v>
      </c>
      <c r="AF149" s="73"/>
      <c r="AG149" s="7">
        <v>0</v>
      </c>
      <c r="AH149" s="7"/>
      <c r="AJ149" s="7"/>
      <c r="AK149" s="43">
        <v>0</v>
      </c>
      <c r="AL149" s="73"/>
      <c r="AM149" s="7">
        <v>0</v>
      </c>
      <c r="AN149" s="7"/>
      <c r="AP149" s="7">
        <v>141</v>
      </c>
      <c r="AQ149" s="54">
        <v>199</v>
      </c>
      <c r="AR149" s="53">
        <v>0</v>
      </c>
      <c r="AS149" s="43">
        <v>199</v>
      </c>
    </row>
    <row r="150" spans="1:45" x14ac:dyDescent="0.2">
      <c r="A150" s="71" t="s">
        <v>423</v>
      </c>
      <c r="B150" s="71" t="s">
        <v>290</v>
      </c>
      <c r="C150" s="71" t="s">
        <v>112</v>
      </c>
      <c r="D150" s="7" t="s">
        <v>119</v>
      </c>
      <c r="F150" s="7"/>
      <c r="G150" s="43">
        <v>0</v>
      </c>
      <c r="H150" s="73"/>
      <c r="I150" s="7">
        <v>0</v>
      </c>
      <c r="J150" s="7"/>
      <c r="L150" s="7"/>
      <c r="M150" s="43">
        <v>0</v>
      </c>
      <c r="N150" s="73"/>
      <c r="O150" s="7">
        <v>0</v>
      </c>
      <c r="P150" s="7"/>
      <c r="R150" s="7"/>
      <c r="S150" s="43">
        <v>0</v>
      </c>
      <c r="T150" s="73"/>
      <c r="U150" s="7">
        <v>0</v>
      </c>
      <c r="V150" s="7"/>
      <c r="W150" s="11"/>
      <c r="X150" s="7">
        <v>2</v>
      </c>
      <c r="Y150" s="43">
        <v>199</v>
      </c>
      <c r="Z150" s="73">
        <v>22.12</v>
      </c>
      <c r="AA150" s="7">
        <v>0</v>
      </c>
      <c r="AB150" s="7"/>
      <c r="AD150" s="7"/>
      <c r="AE150" s="43">
        <v>0</v>
      </c>
      <c r="AF150" s="73"/>
      <c r="AG150" s="7">
        <v>0</v>
      </c>
      <c r="AH150" s="7"/>
      <c r="AJ150" s="7"/>
      <c r="AK150" s="43">
        <v>0</v>
      </c>
      <c r="AL150" s="73"/>
      <c r="AM150" s="7">
        <v>0</v>
      </c>
      <c r="AN150" s="7"/>
      <c r="AP150" s="7">
        <v>141</v>
      </c>
      <c r="AQ150" s="54">
        <v>199</v>
      </c>
      <c r="AR150" s="53">
        <v>0</v>
      </c>
      <c r="AS150" s="43">
        <v>199</v>
      </c>
    </row>
    <row r="151" spans="1:45" x14ac:dyDescent="0.2">
      <c r="A151" s="71" t="s">
        <v>424</v>
      </c>
      <c r="B151" s="71" t="s">
        <v>425</v>
      </c>
      <c r="C151" s="71" t="s">
        <v>112</v>
      </c>
      <c r="D151" s="7" t="s">
        <v>33</v>
      </c>
      <c r="F151" s="7">
        <v>5</v>
      </c>
      <c r="G151" s="43">
        <v>196</v>
      </c>
      <c r="H151" s="73">
        <v>23.52</v>
      </c>
      <c r="I151" s="7">
        <v>0</v>
      </c>
      <c r="J151" s="7"/>
      <c r="L151" s="7"/>
      <c r="M151" s="43">
        <v>0</v>
      </c>
      <c r="N151" s="73"/>
      <c r="O151" s="7">
        <v>0</v>
      </c>
      <c r="P151" s="7"/>
      <c r="R151" s="7"/>
      <c r="S151" s="43">
        <v>0</v>
      </c>
      <c r="T151" s="73"/>
      <c r="U151" s="7">
        <v>0</v>
      </c>
      <c r="V151" s="7"/>
      <c r="W151" s="11"/>
      <c r="X151" s="7"/>
      <c r="Y151" s="43">
        <v>0</v>
      </c>
      <c r="Z151" s="73"/>
      <c r="AA151" s="7">
        <v>0</v>
      </c>
      <c r="AB151" s="7"/>
      <c r="AD151" s="7"/>
      <c r="AE151" s="43">
        <v>0</v>
      </c>
      <c r="AF151" s="73"/>
      <c r="AG151" s="7">
        <v>0</v>
      </c>
      <c r="AH151" s="7"/>
      <c r="AJ151" s="7"/>
      <c r="AK151" s="43">
        <v>0</v>
      </c>
      <c r="AL151" s="73"/>
      <c r="AM151" s="7">
        <v>0</v>
      </c>
      <c r="AN151" s="7"/>
      <c r="AP151" s="7">
        <v>143</v>
      </c>
      <c r="AQ151" s="54">
        <v>196</v>
      </c>
      <c r="AR151" s="53">
        <v>0</v>
      </c>
      <c r="AS151" s="43">
        <v>196</v>
      </c>
    </row>
    <row r="152" spans="1:45" x14ac:dyDescent="0.2">
      <c r="A152" s="71" t="s">
        <v>482</v>
      </c>
      <c r="B152" s="71" t="s">
        <v>489</v>
      </c>
      <c r="C152" s="7" t="s">
        <v>62</v>
      </c>
      <c r="D152" s="7" t="s">
        <v>104</v>
      </c>
      <c r="F152" s="7">
        <v>93</v>
      </c>
      <c r="G152" s="43">
        <v>108</v>
      </c>
      <c r="H152" s="73">
        <v>30.59</v>
      </c>
      <c r="I152" s="7">
        <v>83</v>
      </c>
      <c r="J152" s="7">
        <v>53</v>
      </c>
      <c r="L152" s="7">
        <v>115</v>
      </c>
      <c r="M152" s="43">
        <v>86</v>
      </c>
      <c r="N152" s="73">
        <v>27.05</v>
      </c>
      <c r="O152" s="7">
        <v>84</v>
      </c>
      <c r="P152" s="7">
        <v>49</v>
      </c>
      <c r="R152" s="7"/>
      <c r="S152" s="43">
        <v>0</v>
      </c>
      <c r="T152" s="73"/>
      <c r="U152" s="7">
        <v>0</v>
      </c>
      <c r="V152" s="7"/>
      <c r="W152" s="11"/>
      <c r="X152" s="7"/>
      <c r="Y152" s="43">
        <v>0</v>
      </c>
      <c r="Z152" s="73"/>
      <c r="AA152" s="7">
        <v>0</v>
      </c>
      <c r="AB152" s="7"/>
      <c r="AD152" s="7"/>
      <c r="AE152" s="43">
        <v>0</v>
      </c>
      <c r="AF152" s="73"/>
      <c r="AG152" s="7">
        <v>0</v>
      </c>
      <c r="AH152" s="7"/>
      <c r="AJ152" s="7"/>
      <c r="AK152" s="43">
        <v>0</v>
      </c>
      <c r="AL152" s="73"/>
      <c r="AM152" s="7">
        <v>0</v>
      </c>
      <c r="AN152" s="7"/>
      <c r="AP152" s="7">
        <v>144</v>
      </c>
      <c r="AQ152" s="54">
        <v>194</v>
      </c>
      <c r="AR152" s="53">
        <v>167</v>
      </c>
      <c r="AS152" s="43">
        <v>194</v>
      </c>
    </row>
    <row r="153" spans="1:45" x14ac:dyDescent="0.2">
      <c r="A153" s="71" t="s">
        <v>520</v>
      </c>
      <c r="B153" s="71" t="s">
        <v>521</v>
      </c>
      <c r="C153" s="7" t="s">
        <v>62</v>
      </c>
      <c r="D153" s="7" t="s">
        <v>103</v>
      </c>
      <c r="F153" s="7">
        <v>8</v>
      </c>
      <c r="G153" s="43">
        <v>193</v>
      </c>
      <c r="H153" s="73">
        <v>24.08</v>
      </c>
      <c r="I153" s="7">
        <v>99</v>
      </c>
      <c r="J153" s="7">
        <v>98</v>
      </c>
      <c r="L153" s="7"/>
      <c r="M153" s="43">
        <v>0</v>
      </c>
      <c r="N153" s="73"/>
      <c r="O153" s="7">
        <v>0</v>
      </c>
      <c r="P153" s="7"/>
      <c r="R153" s="7"/>
      <c r="S153" s="43">
        <v>0</v>
      </c>
      <c r="T153" s="73"/>
      <c r="U153" s="7">
        <v>0</v>
      </c>
      <c r="V153" s="7"/>
      <c r="W153" s="11"/>
      <c r="X153" s="7"/>
      <c r="Y153" s="43">
        <v>0</v>
      </c>
      <c r="Z153" s="73"/>
      <c r="AA153" s="7">
        <v>0</v>
      </c>
      <c r="AB153" s="7"/>
      <c r="AD153" s="7"/>
      <c r="AE153" s="43">
        <v>0</v>
      </c>
      <c r="AF153" s="73"/>
      <c r="AG153" s="7">
        <v>0</v>
      </c>
      <c r="AH153" s="7"/>
      <c r="AJ153" s="7"/>
      <c r="AK153" s="43">
        <v>0</v>
      </c>
      <c r="AL153" s="73"/>
      <c r="AM153" s="7">
        <v>0</v>
      </c>
      <c r="AN153" s="7"/>
      <c r="AP153" s="7">
        <v>145</v>
      </c>
      <c r="AQ153" s="54">
        <v>193</v>
      </c>
      <c r="AR153" s="53">
        <v>99</v>
      </c>
      <c r="AS153" s="43">
        <v>193</v>
      </c>
    </row>
    <row r="154" spans="1:45" x14ac:dyDescent="0.2">
      <c r="A154" s="71" t="s">
        <v>683</v>
      </c>
      <c r="B154" s="71" t="s">
        <v>489</v>
      </c>
      <c r="C154" s="7" t="s">
        <v>55</v>
      </c>
      <c r="D154" s="7" t="s">
        <v>102</v>
      </c>
      <c r="F154" s="7"/>
      <c r="G154" s="43">
        <v>0</v>
      </c>
      <c r="H154" s="73"/>
      <c r="I154" s="7">
        <v>0</v>
      </c>
      <c r="J154" s="7"/>
      <c r="L154" s="7">
        <v>9</v>
      </c>
      <c r="M154" s="43">
        <v>192</v>
      </c>
      <c r="N154" s="73">
        <v>20.22</v>
      </c>
      <c r="O154" s="7">
        <v>100</v>
      </c>
      <c r="P154" s="7">
        <v>98</v>
      </c>
      <c r="R154" s="7"/>
      <c r="S154" s="43">
        <v>0</v>
      </c>
      <c r="T154" s="73"/>
      <c r="U154" s="7">
        <v>0</v>
      </c>
      <c r="V154" s="7"/>
      <c r="W154" s="11"/>
      <c r="X154" s="7"/>
      <c r="Y154" s="43">
        <v>0</v>
      </c>
      <c r="Z154" s="73"/>
      <c r="AA154" s="7">
        <v>0</v>
      </c>
      <c r="AB154" s="7"/>
      <c r="AD154" s="7"/>
      <c r="AE154" s="43">
        <v>0</v>
      </c>
      <c r="AF154" s="73"/>
      <c r="AG154" s="7">
        <v>0</v>
      </c>
      <c r="AH154" s="7"/>
      <c r="AJ154" s="7"/>
      <c r="AK154" s="43">
        <v>0</v>
      </c>
      <c r="AL154" s="73"/>
      <c r="AM154" s="7">
        <v>0</v>
      </c>
      <c r="AN154" s="7"/>
      <c r="AP154" s="7">
        <v>146</v>
      </c>
      <c r="AQ154" s="54">
        <v>192</v>
      </c>
      <c r="AR154" s="53">
        <v>100</v>
      </c>
      <c r="AS154" s="43">
        <v>192</v>
      </c>
    </row>
    <row r="155" spans="1:45" x14ac:dyDescent="0.2">
      <c r="A155" s="71" t="s">
        <v>550</v>
      </c>
      <c r="B155" s="71" t="s">
        <v>180</v>
      </c>
      <c r="C155" s="7" t="s">
        <v>122</v>
      </c>
      <c r="D155" s="7" t="s">
        <v>44</v>
      </c>
      <c r="F155" s="7"/>
      <c r="G155" s="43">
        <v>0</v>
      </c>
      <c r="H155" s="73"/>
      <c r="I155" s="7">
        <v>0</v>
      </c>
      <c r="J155" s="7"/>
      <c r="L155" s="7"/>
      <c r="M155" s="43">
        <v>0</v>
      </c>
      <c r="N155" s="73"/>
      <c r="O155" s="7">
        <v>0</v>
      </c>
      <c r="P155" s="7"/>
      <c r="R155" s="7">
        <v>135</v>
      </c>
      <c r="S155" s="43">
        <v>66</v>
      </c>
      <c r="T155" s="73">
        <v>28.1</v>
      </c>
      <c r="U155" s="7">
        <v>94</v>
      </c>
      <c r="V155" s="7">
        <v>34</v>
      </c>
      <c r="W155" s="11"/>
      <c r="X155" s="7">
        <v>77</v>
      </c>
      <c r="Y155" s="43">
        <v>124</v>
      </c>
      <c r="Z155" s="73">
        <v>36.32</v>
      </c>
      <c r="AA155" s="7">
        <v>97</v>
      </c>
      <c r="AB155" s="7">
        <v>53</v>
      </c>
      <c r="AD155" s="7"/>
      <c r="AE155" s="43">
        <v>0</v>
      </c>
      <c r="AF155" s="73"/>
      <c r="AG155" s="7">
        <v>0</v>
      </c>
      <c r="AH155" s="7"/>
      <c r="AJ155" s="7"/>
      <c r="AK155" s="43">
        <v>0</v>
      </c>
      <c r="AL155" s="73"/>
      <c r="AM155" s="7">
        <v>0</v>
      </c>
      <c r="AN155" s="7"/>
      <c r="AP155" s="7">
        <v>147</v>
      </c>
      <c r="AQ155" s="54">
        <v>190</v>
      </c>
      <c r="AR155" s="53">
        <v>191</v>
      </c>
      <c r="AS155" s="43">
        <v>190</v>
      </c>
    </row>
    <row r="156" spans="1:45" x14ac:dyDescent="0.2">
      <c r="A156" s="71" t="s">
        <v>709</v>
      </c>
      <c r="B156" s="71" t="s">
        <v>471</v>
      </c>
      <c r="C156" s="7" t="s">
        <v>121</v>
      </c>
      <c r="D156" s="7" t="s">
        <v>40</v>
      </c>
      <c r="F156" s="7"/>
      <c r="G156" s="43">
        <v>0</v>
      </c>
      <c r="H156" s="73"/>
      <c r="I156" s="7">
        <v>0</v>
      </c>
      <c r="J156" s="7"/>
      <c r="L156" s="7">
        <v>107</v>
      </c>
      <c r="M156" s="43">
        <v>94</v>
      </c>
      <c r="N156" s="73">
        <v>26.23</v>
      </c>
      <c r="O156" s="7">
        <v>99</v>
      </c>
      <c r="P156" s="7">
        <v>55</v>
      </c>
      <c r="R156" s="7">
        <v>110</v>
      </c>
      <c r="S156" s="43">
        <v>91</v>
      </c>
      <c r="T156" s="73">
        <v>25.33</v>
      </c>
      <c r="U156" s="7">
        <v>98</v>
      </c>
      <c r="V156" s="7">
        <v>54</v>
      </c>
      <c r="W156" s="11"/>
      <c r="X156" s="7"/>
      <c r="Y156" s="43">
        <v>0</v>
      </c>
      <c r="Z156" s="73"/>
      <c r="AA156" s="7">
        <v>0</v>
      </c>
      <c r="AB156" s="7"/>
      <c r="AD156" s="7"/>
      <c r="AE156" s="43">
        <v>0</v>
      </c>
      <c r="AF156" s="73"/>
      <c r="AG156" s="7">
        <v>0</v>
      </c>
      <c r="AH156" s="7"/>
      <c r="AJ156" s="7"/>
      <c r="AK156" s="43">
        <v>0</v>
      </c>
      <c r="AL156" s="73"/>
      <c r="AM156" s="7">
        <v>0</v>
      </c>
      <c r="AN156" s="7"/>
      <c r="AP156" s="7">
        <v>148</v>
      </c>
      <c r="AQ156" s="54">
        <v>185</v>
      </c>
      <c r="AR156" s="53">
        <v>197</v>
      </c>
      <c r="AS156" s="43">
        <v>185</v>
      </c>
    </row>
    <row r="157" spans="1:45" x14ac:dyDescent="0.2">
      <c r="A157" s="71" t="s">
        <v>732</v>
      </c>
      <c r="B157" s="71" t="s">
        <v>135</v>
      </c>
      <c r="C157" s="7" t="s">
        <v>112</v>
      </c>
      <c r="D157" s="7" t="s">
        <v>26</v>
      </c>
      <c r="F157" s="7"/>
      <c r="G157" s="43">
        <v>0</v>
      </c>
      <c r="H157" s="73"/>
      <c r="I157" s="7">
        <v>0</v>
      </c>
      <c r="J157" s="7"/>
      <c r="L157" s="7"/>
      <c r="M157" s="43">
        <v>0</v>
      </c>
      <c r="N157" s="73"/>
      <c r="O157" s="7">
        <v>0</v>
      </c>
      <c r="P157" s="7"/>
      <c r="R157" s="7">
        <v>17</v>
      </c>
      <c r="S157" s="43">
        <v>184</v>
      </c>
      <c r="T157" s="73">
        <v>19.57</v>
      </c>
      <c r="U157" s="7">
        <v>0</v>
      </c>
      <c r="V157" s="7"/>
      <c r="W157" s="11"/>
      <c r="X157" s="7"/>
      <c r="Y157" s="43">
        <v>0</v>
      </c>
      <c r="Z157" s="73"/>
      <c r="AA157" s="7">
        <v>0</v>
      </c>
      <c r="AB157" s="7"/>
      <c r="AD157" s="7"/>
      <c r="AE157" s="43">
        <v>0</v>
      </c>
      <c r="AF157" s="73"/>
      <c r="AG157" s="7">
        <v>0</v>
      </c>
      <c r="AH157" s="7"/>
      <c r="AJ157" s="7"/>
      <c r="AK157" s="43">
        <v>0</v>
      </c>
      <c r="AL157" s="73"/>
      <c r="AM157" s="7">
        <v>0</v>
      </c>
      <c r="AN157" s="7"/>
      <c r="AP157" s="7">
        <v>150</v>
      </c>
      <c r="AQ157" s="54">
        <v>184</v>
      </c>
      <c r="AR157" s="53">
        <v>0</v>
      </c>
      <c r="AS157" s="43">
        <v>184</v>
      </c>
    </row>
    <row r="158" spans="1:45" x14ac:dyDescent="0.2">
      <c r="A158" s="71" t="s">
        <v>429</v>
      </c>
      <c r="B158" s="71" t="s">
        <v>430</v>
      </c>
      <c r="C158" s="71" t="s">
        <v>112</v>
      </c>
      <c r="D158" s="7" t="s">
        <v>23</v>
      </c>
      <c r="F158" s="7"/>
      <c r="G158" s="43">
        <v>0</v>
      </c>
      <c r="H158" s="73"/>
      <c r="I158" s="7">
        <v>0</v>
      </c>
      <c r="J158" s="7"/>
      <c r="L158" s="7">
        <v>21</v>
      </c>
      <c r="M158" s="43">
        <v>180</v>
      </c>
      <c r="N158" s="73">
        <v>21.06</v>
      </c>
      <c r="O158" s="7">
        <v>0</v>
      </c>
      <c r="P158" s="7"/>
      <c r="R158" s="7"/>
      <c r="S158" s="43">
        <v>0</v>
      </c>
      <c r="T158" s="73"/>
      <c r="U158" s="7">
        <v>0</v>
      </c>
      <c r="V158" s="7"/>
      <c r="W158" s="11"/>
      <c r="X158" s="7"/>
      <c r="Y158" s="43">
        <v>0</v>
      </c>
      <c r="Z158" s="73"/>
      <c r="AA158" s="7">
        <v>0</v>
      </c>
      <c r="AB158" s="7"/>
      <c r="AD158" s="7"/>
      <c r="AE158" s="43">
        <v>0</v>
      </c>
      <c r="AF158" s="73"/>
      <c r="AG158" s="7">
        <v>0</v>
      </c>
      <c r="AH158" s="7"/>
      <c r="AJ158" s="7"/>
      <c r="AK158" s="43">
        <v>0</v>
      </c>
      <c r="AL158" s="73"/>
      <c r="AM158" s="7">
        <v>0</v>
      </c>
      <c r="AN158" s="7"/>
      <c r="AP158" s="7">
        <v>151</v>
      </c>
      <c r="AQ158" s="54">
        <v>180</v>
      </c>
      <c r="AR158" s="53">
        <v>0</v>
      </c>
      <c r="AS158" s="43">
        <v>180</v>
      </c>
    </row>
    <row r="159" spans="1:45" x14ac:dyDescent="0.2">
      <c r="A159" s="71" t="s">
        <v>516</v>
      </c>
      <c r="B159" s="71" t="s">
        <v>517</v>
      </c>
      <c r="C159" s="7" t="s">
        <v>56</v>
      </c>
      <c r="D159" s="7" t="s">
        <v>209</v>
      </c>
      <c r="F159" s="7"/>
      <c r="G159" s="43">
        <v>0</v>
      </c>
      <c r="H159" s="73"/>
      <c r="I159" s="7">
        <v>0</v>
      </c>
      <c r="J159" s="7"/>
      <c r="L159" s="7"/>
      <c r="M159" s="43">
        <v>0</v>
      </c>
      <c r="N159" s="73"/>
      <c r="O159" s="7">
        <v>0</v>
      </c>
      <c r="P159" s="7"/>
      <c r="R159" s="7">
        <v>143</v>
      </c>
      <c r="S159" s="43">
        <v>58</v>
      </c>
      <c r="T159" s="73">
        <v>30.07</v>
      </c>
      <c r="U159" s="7">
        <v>79</v>
      </c>
      <c r="V159" s="7">
        <v>28</v>
      </c>
      <c r="W159" s="11"/>
      <c r="X159" s="7">
        <v>80</v>
      </c>
      <c r="Y159" s="43">
        <v>121</v>
      </c>
      <c r="Z159" s="73">
        <v>38.08</v>
      </c>
      <c r="AA159" s="7">
        <v>89</v>
      </c>
      <c r="AB159" s="7">
        <v>50</v>
      </c>
      <c r="AD159" s="7"/>
      <c r="AE159" s="43">
        <v>0</v>
      </c>
      <c r="AF159" s="73"/>
      <c r="AG159" s="7">
        <v>0</v>
      </c>
      <c r="AH159" s="7"/>
      <c r="AJ159" s="7"/>
      <c r="AK159" s="43">
        <v>0</v>
      </c>
      <c r="AL159" s="73"/>
      <c r="AM159" s="7">
        <v>0</v>
      </c>
      <c r="AN159" s="7"/>
      <c r="AP159" s="7">
        <v>152</v>
      </c>
      <c r="AQ159" s="54">
        <v>179</v>
      </c>
      <c r="AR159" s="53">
        <v>168</v>
      </c>
      <c r="AS159" s="43">
        <v>179</v>
      </c>
    </row>
    <row r="160" spans="1:45" x14ac:dyDescent="0.2">
      <c r="A160" s="71" t="s">
        <v>432</v>
      </c>
      <c r="B160" s="71" t="s">
        <v>343</v>
      </c>
      <c r="C160" s="71" t="s">
        <v>112</v>
      </c>
      <c r="D160" s="7" t="s">
        <v>23</v>
      </c>
      <c r="F160" s="7"/>
      <c r="G160" s="43">
        <v>0</v>
      </c>
      <c r="H160" s="73"/>
      <c r="I160" s="7">
        <v>0</v>
      </c>
      <c r="J160" s="7"/>
      <c r="L160" s="7"/>
      <c r="M160" s="43">
        <v>0</v>
      </c>
      <c r="N160" s="73"/>
      <c r="O160" s="7">
        <v>0</v>
      </c>
      <c r="P160" s="7"/>
      <c r="R160" s="7">
        <v>22</v>
      </c>
      <c r="S160" s="43">
        <v>179</v>
      </c>
      <c r="T160" s="73">
        <v>20.059999999999999</v>
      </c>
      <c r="U160" s="7">
        <v>0</v>
      </c>
      <c r="V160" s="7"/>
      <c r="W160" s="11"/>
      <c r="X160" s="7"/>
      <c r="Y160" s="43">
        <v>0</v>
      </c>
      <c r="Z160" s="73"/>
      <c r="AA160" s="7">
        <v>0</v>
      </c>
      <c r="AB160" s="7"/>
      <c r="AD160" s="7"/>
      <c r="AE160" s="43">
        <v>0</v>
      </c>
      <c r="AF160" s="73"/>
      <c r="AG160" s="7">
        <v>0</v>
      </c>
      <c r="AH160" s="7"/>
      <c r="AJ160" s="7"/>
      <c r="AK160" s="43">
        <v>0</v>
      </c>
      <c r="AL160" s="73"/>
      <c r="AM160" s="7">
        <v>0</v>
      </c>
      <c r="AN160" s="7"/>
      <c r="AP160" s="7">
        <v>152</v>
      </c>
      <c r="AQ160" s="54">
        <v>179</v>
      </c>
      <c r="AR160" s="53">
        <v>0</v>
      </c>
      <c r="AS160" s="43">
        <v>179</v>
      </c>
    </row>
    <row r="161" spans="1:45" x14ac:dyDescent="0.2">
      <c r="A161" s="71" t="s">
        <v>167</v>
      </c>
      <c r="B161" s="71" t="s">
        <v>483</v>
      </c>
      <c r="C161" s="7" t="s">
        <v>112</v>
      </c>
      <c r="D161" s="7" t="s">
        <v>35</v>
      </c>
      <c r="F161" s="7"/>
      <c r="G161" s="43">
        <v>0</v>
      </c>
      <c r="H161" s="73"/>
      <c r="I161" s="7">
        <v>0</v>
      </c>
      <c r="J161" s="7"/>
      <c r="L161" s="7">
        <v>22</v>
      </c>
      <c r="M161" s="43">
        <v>179</v>
      </c>
      <c r="N161" s="73">
        <v>21.06</v>
      </c>
      <c r="O161" s="7">
        <v>0</v>
      </c>
      <c r="P161" s="7"/>
      <c r="R161" s="7"/>
      <c r="S161" s="43">
        <v>0</v>
      </c>
      <c r="T161" s="73"/>
      <c r="U161" s="7">
        <v>0</v>
      </c>
      <c r="V161" s="7"/>
      <c r="W161" s="11"/>
      <c r="X161" s="7"/>
      <c r="Y161" s="43">
        <v>0</v>
      </c>
      <c r="Z161" s="73"/>
      <c r="AA161" s="7">
        <v>0</v>
      </c>
      <c r="AB161" s="7"/>
      <c r="AD161" s="7"/>
      <c r="AE161" s="43">
        <v>0</v>
      </c>
      <c r="AF161" s="73"/>
      <c r="AG161" s="7">
        <v>0</v>
      </c>
      <c r="AH161" s="7"/>
      <c r="AJ161" s="7"/>
      <c r="AK161" s="43">
        <v>0</v>
      </c>
      <c r="AL161" s="73"/>
      <c r="AM161" s="7">
        <v>0</v>
      </c>
      <c r="AN161" s="7"/>
      <c r="AP161" s="7">
        <v>152</v>
      </c>
      <c r="AQ161" s="54">
        <v>179</v>
      </c>
      <c r="AR161" s="53">
        <v>0</v>
      </c>
      <c r="AS161" s="43">
        <v>179</v>
      </c>
    </row>
    <row r="162" spans="1:45" x14ac:dyDescent="0.2">
      <c r="A162" s="71" t="s">
        <v>333</v>
      </c>
      <c r="B162" s="71" t="s">
        <v>154</v>
      </c>
      <c r="C162" s="71" t="s">
        <v>111</v>
      </c>
      <c r="D162" s="7" t="s">
        <v>23</v>
      </c>
      <c r="F162" s="7"/>
      <c r="G162" s="43">
        <v>0</v>
      </c>
      <c r="H162" s="73"/>
      <c r="I162" s="7">
        <v>0</v>
      </c>
      <c r="J162" s="7"/>
      <c r="L162" s="7">
        <v>24</v>
      </c>
      <c r="M162" s="43">
        <v>177</v>
      </c>
      <c r="N162" s="73">
        <v>21.12</v>
      </c>
      <c r="O162" s="7">
        <v>100</v>
      </c>
      <c r="P162" s="7"/>
      <c r="R162" s="7"/>
      <c r="S162" s="43">
        <v>0</v>
      </c>
      <c r="T162" s="73"/>
      <c r="U162" s="7">
        <v>0</v>
      </c>
      <c r="V162" s="7"/>
      <c r="W162" s="11"/>
      <c r="X162" s="7"/>
      <c r="Y162" s="43">
        <v>0</v>
      </c>
      <c r="Z162" s="73"/>
      <c r="AA162" s="7">
        <v>0</v>
      </c>
      <c r="AB162" s="7"/>
      <c r="AD162" s="7"/>
      <c r="AE162" s="43">
        <v>0</v>
      </c>
      <c r="AF162" s="73"/>
      <c r="AG162" s="7">
        <v>0</v>
      </c>
      <c r="AH162" s="7"/>
      <c r="AJ162" s="7"/>
      <c r="AK162" s="43">
        <v>0</v>
      </c>
      <c r="AL162" s="73"/>
      <c r="AM162" s="7">
        <v>0</v>
      </c>
      <c r="AN162" s="7"/>
      <c r="AP162" s="7">
        <v>155</v>
      </c>
      <c r="AQ162" s="54">
        <v>177</v>
      </c>
      <c r="AR162" s="53">
        <v>100</v>
      </c>
      <c r="AS162" s="43">
        <v>177</v>
      </c>
    </row>
    <row r="163" spans="1:45" x14ac:dyDescent="0.2">
      <c r="A163" s="71" t="s">
        <v>719</v>
      </c>
      <c r="B163" s="71" t="s">
        <v>553</v>
      </c>
      <c r="C163" s="7" t="s">
        <v>112</v>
      </c>
      <c r="D163" s="7" t="s">
        <v>127</v>
      </c>
      <c r="F163" s="7"/>
      <c r="G163" s="43">
        <v>0</v>
      </c>
      <c r="H163" s="73"/>
      <c r="I163" s="7">
        <v>0</v>
      </c>
      <c r="J163" s="7"/>
      <c r="L163" s="7"/>
      <c r="M163" s="43">
        <v>0</v>
      </c>
      <c r="N163" s="73"/>
      <c r="O163" s="7">
        <v>0</v>
      </c>
      <c r="P163" s="7"/>
      <c r="R163" s="7"/>
      <c r="S163" s="43">
        <v>0</v>
      </c>
      <c r="T163" s="73"/>
      <c r="U163" s="7">
        <v>0</v>
      </c>
      <c r="V163" s="7"/>
      <c r="W163" s="11"/>
      <c r="X163" s="7">
        <v>28</v>
      </c>
      <c r="Y163" s="43">
        <v>173</v>
      </c>
      <c r="Z163" s="73">
        <v>26.27</v>
      </c>
      <c r="AA163" s="7">
        <v>0</v>
      </c>
      <c r="AB163" s="7"/>
      <c r="AD163" s="7"/>
      <c r="AE163" s="43">
        <v>0</v>
      </c>
      <c r="AF163" s="73"/>
      <c r="AG163" s="7">
        <v>0</v>
      </c>
      <c r="AH163" s="7"/>
      <c r="AJ163" s="7"/>
      <c r="AK163" s="43">
        <v>0</v>
      </c>
      <c r="AL163" s="73"/>
      <c r="AM163" s="7">
        <v>0</v>
      </c>
      <c r="AN163" s="7"/>
      <c r="AP163" s="7">
        <v>156</v>
      </c>
      <c r="AQ163" s="54">
        <v>173</v>
      </c>
      <c r="AR163" s="53">
        <v>0</v>
      </c>
      <c r="AS163" s="43">
        <v>173</v>
      </c>
    </row>
    <row r="164" spans="1:45" x14ac:dyDescent="0.2">
      <c r="A164" s="71" t="s">
        <v>184</v>
      </c>
      <c r="B164" s="71" t="s">
        <v>387</v>
      </c>
      <c r="C164" s="71" t="s">
        <v>112</v>
      </c>
      <c r="D164" s="7" t="s">
        <v>26</v>
      </c>
      <c r="F164" s="7"/>
      <c r="G164" s="43">
        <v>0</v>
      </c>
      <c r="H164" s="73"/>
      <c r="I164" s="7">
        <v>0</v>
      </c>
      <c r="J164" s="7"/>
      <c r="L164" s="7"/>
      <c r="M164" s="43">
        <v>0</v>
      </c>
      <c r="N164" s="73"/>
      <c r="O164" s="7">
        <v>0</v>
      </c>
      <c r="P164" s="7"/>
      <c r="R164" s="7">
        <v>29</v>
      </c>
      <c r="S164" s="43">
        <v>172</v>
      </c>
      <c r="T164" s="73">
        <v>20.239999999999998</v>
      </c>
      <c r="U164" s="7">
        <v>0</v>
      </c>
      <c r="V164" s="7"/>
      <c r="W164" s="11"/>
      <c r="X164" s="7"/>
      <c r="Y164" s="43">
        <v>0</v>
      </c>
      <c r="Z164" s="73"/>
      <c r="AA164" s="7">
        <v>0</v>
      </c>
      <c r="AB164" s="7"/>
      <c r="AD164" s="7"/>
      <c r="AE164" s="43">
        <v>0</v>
      </c>
      <c r="AF164" s="73"/>
      <c r="AG164" s="7">
        <v>0</v>
      </c>
      <c r="AH164" s="7"/>
      <c r="AJ164" s="7"/>
      <c r="AK164" s="43">
        <v>0</v>
      </c>
      <c r="AL164" s="73"/>
      <c r="AM164" s="7">
        <v>0</v>
      </c>
      <c r="AN164" s="7"/>
      <c r="AP164" s="7">
        <v>157</v>
      </c>
      <c r="AQ164" s="54">
        <v>172</v>
      </c>
      <c r="AR164" s="53">
        <v>0</v>
      </c>
      <c r="AS164" s="43">
        <v>172</v>
      </c>
    </row>
    <row r="165" spans="1:45" x14ac:dyDescent="0.2">
      <c r="A165" s="71" t="s">
        <v>297</v>
      </c>
      <c r="B165" s="71" t="s">
        <v>340</v>
      </c>
      <c r="C165" s="71" t="s">
        <v>111</v>
      </c>
      <c r="D165" s="7" t="s">
        <v>23</v>
      </c>
      <c r="F165" s="7"/>
      <c r="G165" s="43">
        <v>0</v>
      </c>
      <c r="H165" s="73"/>
      <c r="I165" s="7">
        <v>0</v>
      </c>
      <c r="J165" s="7"/>
      <c r="L165" s="7">
        <v>29</v>
      </c>
      <c r="M165" s="43">
        <v>172</v>
      </c>
      <c r="N165" s="73">
        <v>21.29</v>
      </c>
      <c r="O165" s="7">
        <v>99</v>
      </c>
      <c r="P165" s="7"/>
      <c r="R165" s="7"/>
      <c r="S165" s="43">
        <v>0</v>
      </c>
      <c r="T165" s="73"/>
      <c r="U165" s="7">
        <v>0</v>
      </c>
      <c r="V165" s="7"/>
      <c r="W165" s="11"/>
      <c r="X165" s="7"/>
      <c r="Y165" s="43">
        <v>0</v>
      </c>
      <c r="Z165" s="73"/>
      <c r="AA165" s="7">
        <v>0</v>
      </c>
      <c r="AB165" s="7"/>
      <c r="AD165" s="7"/>
      <c r="AE165" s="43">
        <v>0</v>
      </c>
      <c r="AF165" s="73"/>
      <c r="AG165" s="7">
        <v>0</v>
      </c>
      <c r="AH165" s="7"/>
      <c r="AJ165" s="7"/>
      <c r="AK165" s="43">
        <v>0</v>
      </c>
      <c r="AL165" s="73"/>
      <c r="AM165" s="7">
        <v>0</v>
      </c>
      <c r="AN165" s="7"/>
      <c r="AP165" s="7">
        <v>157</v>
      </c>
      <c r="AQ165" s="54">
        <v>172</v>
      </c>
      <c r="AR165" s="53">
        <v>99</v>
      </c>
      <c r="AS165" s="43">
        <v>172</v>
      </c>
    </row>
    <row r="166" spans="1:45" x14ac:dyDescent="0.2">
      <c r="A166" s="71" t="s">
        <v>589</v>
      </c>
      <c r="B166" s="71" t="s">
        <v>645</v>
      </c>
      <c r="C166" s="7" t="s">
        <v>56</v>
      </c>
      <c r="D166" s="7" t="s">
        <v>19</v>
      </c>
      <c r="F166" s="7"/>
      <c r="G166" s="43">
        <v>0</v>
      </c>
      <c r="H166" s="73"/>
      <c r="I166" s="7">
        <v>0</v>
      </c>
      <c r="J166" s="7"/>
      <c r="L166" s="7"/>
      <c r="M166" s="43">
        <v>0</v>
      </c>
      <c r="N166" s="73"/>
      <c r="O166" s="7">
        <v>0</v>
      </c>
      <c r="P166" s="7"/>
      <c r="R166" s="7"/>
      <c r="S166" s="43">
        <v>0</v>
      </c>
      <c r="T166" s="73"/>
      <c r="U166" s="7">
        <v>0</v>
      </c>
      <c r="V166" s="7"/>
      <c r="W166" s="11"/>
      <c r="X166" s="7">
        <v>30</v>
      </c>
      <c r="Y166" s="43">
        <v>171</v>
      </c>
      <c r="Z166" s="73">
        <v>26.39</v>
      </c>
      <c r="AA166" s="7">
        <v>95</v>
      </c>
      <c r="AB166" s="7">
        <v>86</v>
      </c>
      <c r="AD166" s="7"/>
      <c r="AE166" s="43">
        <v>0</v>
      </c>
      <c r="AF166" s="73"/>
      <c r="AG166" s="7">
        <v>0</v>
      </c>
      <c r="AH166" s="7"/>
      <c r="AJ166" s="7"/>
      <c r="AK166" s="43">
        <v>0</v>
      </c>
      <c r="AL166" s="73"/>
      <c r="AM166" s="7">
        <v>0</v>
      </c>
      <c r="AN166" s="7"/>
      <c r="AP166" s="7">
        <v>159</v>
      </c>
      <c r="AQ166" s="54">
        <v>171</v>
      </c>
      <c r="AR166" s="53">
        <v>95</v>
      </c>
      <c r="AS166" s="43">
        <v>171</v>
      </c>
    </row>
    <row r="167" spans="1:45" x14ac:dyDescent="0.2">
      <c r="A167" s="71" t="s">
        <v>551</v>
      </c>
      <c r="B167" s="71" t="s">
        <v>552</v>
      </c>
      <c r="C167" s="7" t="s">
        <v>61</v>
      </c>
      <c r="D167" s="7" t="s">
        <v>23</v>
      </c>
      <c r="F167" s="7"/>
      <c r="G167" s="43">
        <v>0</v>
      </c>
      <c r="H167" s="73"/>
      <c r="I167" s="7">
        <v>0</v>
      </c>
      <c r="J167" s="7"/>
      <c r="L167" s="7">
        <v>37</v>
      </c>
      <c r="M167" s="43">
        <v>164</v>
      </c>
      <c r="N167" s="73">
        <v>21.47</v>
      </c>
      <c r="O167" s="7">
        <v>100</v>
      </c>
      <c r="P167" s="7">
        <v>86</v>
      </c>
      <c r="R167" s="7"/>
      <c r="S167" s="43">
        <v>0</v>
      </c>
      <c r="T167" s="73"/>
      <c r="U167" s="7">
        <v>0</v>
      </c>
      <c r="V167" s="7"/>
      <c r="W167" s="11"/>
      <c r="X167" s="7"/>
      <c r="Y167" s="43">
        <v>0</v>
      </c>
      <c r="Z167" s="73"/>
      <c r="AA167" s="7">
        <v>0</v>
      </c>
      <c r="AB167" s="7"/>
      <c r="AD167" s="7"/>
      <c r="AE167" s="43">
        <v>0</v>
      </c>
      <c r="AF167" s="73"/>
      <c r="AG167" s="7">
        <v>0</v>
      </c>
      <c r="AH167" s="7"/>
      <c r="AJ167" s="7"/>
      <c r="AK167" s="43">
        <v>0</v>
      </c>
      <c r="AL167" s="73"/>
      <c r="AM167" s="7">
        <v>0</v>
      </c>
      <c r="AN167" s="7"/>
      <c r="AP167" s="7">
        <v>160</v>
      </c>
      <c r="AQ167" s="54">
        <v>164</v>
      </c>
      <c r="AR167" s="53">
        <v>100</v>
      </c>
      <c r="AS167" s="43">
        <v>164</v>
      </c>
    </row>
    <row r="168" spans="1:45" x14ac:dyDescent="0.2">
      <c r="A168" s="71" t="s">
        <v>567</v>
      </c>
      <c r="B168" s="71" t="s">
        <v>509</v>
      </c>
      <c r="C168" s="7" t="s">
        <v>121</v>
      </c>
      <c r="D168" s="7" t="s">
        <v>210</v>
      </c>
      <c r="F168" s="7">
        <v>38</v>
      </c>
      <c r="G168" s="43">
        <v>163</v>
      </c>
      <c r="H168" s="73">
        <v>26.54</v>
      </c>
      <c r="I168" s="7">
        <v>99</v>
      </c>
      <c r="J168" s="7">
        <v>83</v>
      </c>
      <c r="L168" s="7"/>
      <c r="M168" s="43">
        <v>0</v>
      </c>
      <c r="N168" s="73"/>
      <c r="O168" s="7">
        <v>0</v>
      </c>
      <c r="P168" s="7"/>
      <c r="R168" s="7"/>
      <c r="S168" s="43">
        <v>0</v>
      </c>
      <c r="T168" s="73"/>
      <c r="U168" s="7">
        <v>0</v>
      </c>
      <c r="V168" s="7"/>
      <c r="W168" s="11"/>
      <c r="X168" s="7"/>
      <c r="Y168" s="43">
        <v>0</v>
      </c>
      <c r="Z168" s="73"/>
      <c r="AA168" s="7">
        <v>0</v>
      </c>
      <c r="AB168" s="7"/>
      <c r="AD168" s="7"/>
      <c r="AE168" s="43">
        <v>0</v>
      </c>
      <c r="AF168" s="73"/>
      <c r="AG168" s="7">
        <v>0</v>
      </c>
      <c r="AH168" s="7"/>
      <c r="AJ168" s="7"/>
      <c r="AK168" s="43">
        <v>0</v>
      </c>
      <c r="AL168" s="73"/>
      <c r="AM168" s="7">
        <v>0</v>
      </c>
      <c r="AN168" s="7"/>
      <c r="AP168" s="7">
        <v>161</v>
      </c>
      <c r="AQ168" s="54">
        <v>163</v>
      </c>
      <c r="AR168" s="53">
        <v>99</v>
      </c>
      <c r="AS168" s="43">
        <v>163</v>
      </c>
    </row>
    <row r="169" spans="1:45" x14ac:dyDescent="0.2">
      <c r="A169" s="71" t="s">
        <v>510</v>
      </c>
      <c r="B169" s="71" t="s">
        <v>180</v>
      </c>
      <c r="C169" s="7" t="s">
        <v>56</v>
      </c>
      <c r="D169" s="7" t="s">
        <v>104</v>
      </c>
      <c r="F169" s="7">
        <v>39</v>
      </c>
      <c r="G169" s="43">
        <v>162</v>
      </c>
      <c r="H169" s="73">
        <v>26.55</v>
      </c>
      <c r="I169" s="7">
        <v>93</v>
      </c>
      <c r="J169" s="7">
        <v>82</v>
      </c>
      <c r="L169" s="7"/>
      <c r="M169" s="43">
        <v>0</v>
      </c>
      <c r="N169" s="73"/>
      <c r="O169" s="7">
        <v>0</v>
      </c>
      <c r="P169" s="7"/>
      <c r="R169" s="7"/>
      <c r="S169" s="43">
        <v>0</v>
      </c>
      <c r="T169" s="73"/>
      <c r="U169" s="7">
        <v>0</v>
      </c>
      <c r="V169" s="7"/>
      <c r="W169" s="11"/>
      <c r="X169" s="7"/>
      <c r="Y169" s="43">
        <v>0</v>
      </c>
      <c r="Z169" s="73"/>
      <c r="AA169" s="7">
        <v>0</v>
      </c>
      <c r="AB169" s="7"/>
      <c r="AD169" s="7"/>
      <c r="AE169" s="43">
        <v>0</v>
      </c>
      <c r="AF169" s="73"/>
      <c r="AG169" s="7">
        <v>0</v>
      </c>
      <c r="AH169" s="7"/>
      <c r="AJ169" s="7"/>
      <c r="AK169" s="43">
        <v>0</v>
      </c>
      <c r="AL169" s="73"/>
      <c r="AM169" s="7">
        <v>0</v>
      </c>
      <c r="AN169" s="7"/>
      <c r="AP169" s="7">
        <v>162</v>
      </c>
      <c r="AQ169" s="54">
        <v>162</v>
      </c>
      <c r="AR169" s="53">
        <v>93</v>
      </c>
      <c r="AS169" s="43">
        <v>162</v>
      </c>
    </row>
    <row r="170" spans="1:45" x14ac:dyDescent="0.2">
      <c r="A170" s="71" t="s">
        <v>704</v>
      </c>
      <c r="B170" s="71" t="s">
        <v>703</v>
      </c>
      <c r="C170" s="7" t="s">
        <v>112</v>
      </c>
      <c r="D170" s="7" t="s">
        <v>16</v>
      </c>
      <c r="F170" s="7"/>
      <c r="G170" s="43">
        <v>0</v>
      </c>
      <c r="H170" s="73"/>
      <c r="I170" s="7">
        <v>0</v>
      </c>
      <c r="J170" s="7"/>
      <c r="L170" s="7">
        <v>39</v>
      </c>
      <c r="M170" s="43">
        <v>162</v>
      </c>
      <c r="N170" s="73">
        <v>21.57</v>
      </c>
      <c r="O170" s="7">
        <v>0</v>
      </c>
      <c r="P170" s="7"/>
      <c r="R170" s="7"/>
      <c r="S170" s="43">
        <v>0</v>
      </c>
      <c r="T170" s="73"/>
      <c r="U170" s="7">
        <v>0</v>
      </c>
      <c r="V170" s="7"/>
      <c r="W170" s="11"/>
      <c r="X170" s="7"/>
      <c r="Y170" s="43">
        <v>0</v>
      </c>
      <c r="Z170" s="73"/>
      <c r="AA170" s="7">
        <v>0</v>
      </c>
      <c r="AB170" s="7"/>
      <c r="AD170" s="7"/>
      <c r="AE170" s="43">
        <v>0</v>
      </c>
      <c r="AF170" s="73"/>
      <c r="AG170" s="7">
        <v>0</v>
      </c>
      <c r="AH170" s="7"/>
      <c r="AJ170" s="7"/>
      <c r="AK170" s="43">
        <v>0</v>
      </c>
      <c r="AL170" s="73"/>
      <c r="AM170" s="7">
        <v>0</v>
      </c>
      <c r="AN170" s="7"/>
      <c r="AP170" s="7">
        <v>162</v>
      </c>
      <c r="AQ170" s="54">
        <v>162</v>
      </c>
      <c r="AR170" s="53">
        <v>0</v>
      </c>
      <c r="AS170" s="43">
        <v>162</v>
      </c>
    </row>
    <row r="171" spans="1:45" x14ac:dyDescent="0.2">
      <c r="A171" s="71" t="s">
        <v>375</v>
      </c>
      <c r="B171" s="71" t="s">
        <v>376</v>
      </c>
      <c r="C171" s="71" t="s">
        <v>112</v>
      </c>
      <c r="D171" s="7" t="s">
        <v>26</v>
      </c>
      <c r="F171" s="7"/>
      <c r="G171" s="43">
        <v>0</v>
      </c>
      <c r="H171" s="73"/>
      <c r="I171" s="7">
        <v>0</v>
      </c>
      <c r="J171" s="7"/>
      <c r="L171" s="7"/>
      <c r="M171" s="43">
        <v>0</v>
      </c>
      <c r="N171" s="73"/>
      <c r="O171" s="7">
        <v>0</v>
      </c>
      <c r="P171" s="7"/>
      <c r="R171" s="7">
        <v>40</v>
      </c>
      <c r="S171" s="43">
        <v>161</v>
      </c>
      <c r="T171" s="73">
        <v>20.59</v>
      </c>
      <c r="U171" s="7">
        <v>0</v>
      </c>
      <c r="V171" s="7"/>
      <c r="W171" s="11"/>
      <c r="X171" s="7"/>
      <c r="Y171" s="43">
        <v>0</v>
      </c>
      <c r="Z171" s="73"/>
      <c r="AA171" s="7">
        <v>0</v>
      </c>
      <c r="AB171" s="7"/>
      <c r="AD171" s="7"/>
      <c r="AE171" s="43">
        <v>0</v>
      </c>
      <c r="AF171" s="73"/>
      <c r="AG171" s="7">
        <v>0</v>
      </c>
      <c r="AH171" s="7"/>
      <c r="AJ171" s="7"/>
      <c r="AK171" s="43">
        <v>0</v>
      </c>
      <c r="AL171" s="73"/>
      <c r="AM171" s="7">
        <v>0</v>
      </c>
      <c r="AN171" s="7"/>
      <c r="AP171" s="7">
        <v>164</v>
      </c>
      <c r="AQ171" s="54">
        <v>161</v>
      </c>
      <c r="AR171" s="53">
        <v>0</v>
      </c>
      <c r="AS171" s="43">
        <v>161</v>
      </c>
    </row>
    <row r="172" spans="1:45" x14ac:dyDescent="0.2">
      <c r="A172" s="71" t="s">
        <v>142</v>
      </c>
      <c r="B172" s="71" t="s">
        <v>139</v>
      </c>
      <c r="C172" s="71" t="s">
        <v>111</v>
      </c>
      <c r="D172" s="7" t="s">
        <v>119</v>
      </c>
      <c r="F172" s="7"/>
      <c r="G172" s="43">
        <v>0</v>
      </c>
      <c r="H172" s="73"/>
      <c r="I172" s="7">
        <v>0</v>
      </c>
      <c r="J172" s="7"/>
      <c r="L172" s="7">
        <v>40</v>
      </c>
      <c r="M172" s="43">
        <v>161</v>
      </c>
      <c r="N172" s="73">
        <v>22</v>
      </c>
      <c r="O172" s="7">
        <v>97</v>
      </c>
      <c r="P172" s="7"/>
      <c r="R172" s="7"/>
      <c r="S172" s="43">
        <v>0</v>
      </c>
      <c r="T172" s="73"/>
      <c r="U172" s="7">
        <v>0</v>
      </c>
      <c r="V172" s="7"/>
      <c r="W172" s="11"/>
      <c r="X172" s="7"/>
      <c r="Y172" s="43">
        <v>0</v>
      </c>
      <c r="Z172" s="73"/>
      <c r="AA172" s="7">
        <v>0</v>
      </c>
      <c r="AB172" s="7"/>
      <c r="AD172" s="7"/>
      <c r="AE172" s="43">
        <v>0</v>
      </c>
      <c r="AF172" s="73"/>
      <c r="AG172" s="7">
        <v>0</v>
      </c>
      <c r="AH172" s="7"/>
      <c r="AJ172" s="7"/>
      <c r="AK172" s="43">
        <v>0</v>
      </c>
      <c r="AL172" s="73"/>
      <c r="AM172" s="7">
        <v>0</v>
      </c>
      <c r="AN172" s="7"/>
      <c r="AP172" s="7">
        <v>164</v>
      </c>
      <c r="AQ172" s="54">
        <v>161</v>
      </c>
      <c r="AR172" s="53">
        <v>97</v>
      </c>
      <c r="AS172" s="43">
        <v>161</v>
      </c>
    </row>
    <row r="173" spans="1:45" x14ac:dyDescent="0.2">
      <c r="A173" s="71" t="s">
        <v>590</v>
      </c>
      <c r="B173" s="71" t="s">
        <v>591</v>
      </c>
      <c r="C173" s="7" t="s">
        <v>122</v>
      </c>
      <c r="D173" s="7" t="s">
        <v>23</v>
      </c>
      <c r="F173" s="7">
        <v>114</v>
      </c>
      <c r="G173" s="43">
        <v>87</v>
      </c>
      <c r="H173" s="73">
        <v>33.31</v>
      </c>
      <c r="I173" s="7">
        <v>97</v>
      </c>
      <c r="J173" s="7">
        <v>39</v>
      </c>
      <c r="L173" s="7">
        <v>128</v>
      </c>
      <c r="M173" s="43">
        <v>73</v>
      </c>
      <c r="N173" s="73">
        <v>29.03</v>
      </c>
      <c r="O173" s="7">
        <v>97</v>
      </c>
      <c r="P173" s="7">
        <v>38</v>
      </c>
      <c r="R173" s="7"/>
      <c r="S173" s="43">
        <v>0</v>
      </c>
      <c r="T173" s="73"/>
      <c r="U173" s="7">
        <v>0</v>
      </c>
      <c r="V173" s="7"/>
      <c r="W173" s="11"/>
      <c r="X173" s="7"/>
      <c r="Y173" s="43">
        <v>0</v>
      </c>
      <c r="Z173" s="73"/>
      <c r="AA173" s="7">
        <v>0</v>
      </c>
      <c r="AB173" s="7"/>
      <c r="AD173" s="7"/>
      <c r="AE173" s="43">
        <v>0</v>
      </c>
      <c r="AF173" s="73"/>
      <c r="AG173" s="7">
        <v>0</v>
      </c>
      <c r="AH173" s="7"/>
      <c r="AJ173" s="7"/>
      <c r="AK173" s="43">
        <v>0</v>
      </c>
      <c r="AL173" s="73"/>
      <c r="AM173" s="7">
        <v>0</v>
      </c>
      <c r="AN173" s="7"/>
      <c r="AP173" s="7">
        <v>166</v>
      </c>
      <c r="AQ173" s="54">
        <v>160</v>
      </c>
      <c r="AR173" s="53">
        <v>194</v>
      </c>
      <c r="AS173" s="43">
        <v>160</v>
      </c>
    </row>
    <row r="174" spans="1:45" x14ac:dyDescent="0.2">
      <c r="A174" s="71" t="s">
        <v>636</v>
      </c>
      <c r="B174" s="71" t="s">
        <v>437</v>
      </c>
      <c r="C174" s="7" t="s">
        <v>122</v>
      </c>
      <c r="D174" s="7" t="s">
        <v>17</v>
      </c>
      <c r="F174" s="7">
        <v>41</v>
      </c>
      <c r="G174" s="43">
        <v>160</v>
      </c>
      <c r="H174" s="73">
        <v>27.05</v>
      </c>
      <c r="I174" s="7">
        <v>99</v>
      </c>
      <c r="J174" s="7">
        <v>80</v>
      </c>
      <c r="L174" s="7"/>
      <c r="M174" s="43">
        <v>0</v>
      </c>
      <c r="N174" s="73"/>
      <c r="O174" s="7">
        <v>0</v>
      </c>
      <c r="P174" s="7"/>
      <c r="R174" s="7"/>
      <c r="S174" s="43">
        <v>0</v>
      </c>
      <c r="T174" s="73"/>
      <c r="U174" s="7">
        <v>0</v>
      </c>
      <c r="V174" s="7"/>
      <c r="W174" s="11"/>
      <c r="X174" s="7"/>
      <c r="Y174" s="43">
        <v>0</v>
      </c>
      <c r="Z174" s="73"/>
      <c r="AA174" s="7">
        <v>0</v>
      </c>
      <c r="AB174" s="7"/>
      <c r="AD174" s="7"/>
      <c r="AE174" s="43">
        <v>0</v>
      </c>
      <c r="AF174" s="73"/>
      <c r="AG174" s="7">
        <v>0</v>
      </c>
      <c r="AH174" s="7"/>
      <c r="AJ174" s="7"/>
      <c r="AK174" s="43">
        <v>0</v>
      </c>
      <c r="AL174" s="73"/>
      <c r="AM174" s="7">
        <v>0</v>
      </c>
      <c r="AN174" s="7"/>
      <c r="AP174" s="7">
        <v>166</v>
      </c>
      <c r="AQ174" s="54">
        <v>160</v>
      </c>
      <c r="AR174" s="53">
        <v>99</v>
      </c>
      <c r="AS174" s="43">
        <v>160</v>
      </c>
    </row>
    <row r="175" spans="1:45" x14ac:dyDescent="0.2">
      <c r="A175" s="71" t="s">
        <v>495</v>
      </c>
      <c r="B175" s="71" t="s">
        <v>419</v>
      </c>
      <c r="C175" s="7" t="s">
        <v>56</v>
      </c>
      <c r="D175" s="7" t="s">
        <v>43</v>
      </c>
      <c r="F175" s="7"/>
      <c r="G175" s="43">
        <v>0</v>
      </c>
      <c r="H175" s="73"/>
      <c r="I175" s="7">
        <v>0</v>
      </c>
      <c r="J175" s="7"/>
      <c r="L175" s="7">
        <v>121</v>
      </c>
      <c r="M175" s="43">
        <v>80</v>
      </c>
      <c r="N175" s="73">
        <v>27.48</v>
      </c>
      <c r="O175" s="7">
        <v>85</v>
      </c>
      <c r="P175" s="7">
        <v>44</v>
      </c>
      <c r="R175" s="7">
        <v>122</v>
      </c>
      <c r="S175" s="43">
        <v>79</v>
      </c>
      <c r="T175" s="73">
        <v>26.34</v>
      </c>
      <c r="U175" s="7">
        <v>83</v>
      </c>
      <c r="V175" s="7">
        <v>44</v>
      </c>
      <c r="W175" s="11"/>
      <c r="X175" s="7"/>
      <c r="Y175" s="43">
        <v>0</v>
      </c>
      <c r="Z175" s="73"/>
      <c r="AA175" s="7">
        <v>0</v>
      </c>
      <c r="AB175" s="7"/>
      <c r="AD175" s="7"/>
      <c r="AE175" s="43">
        <v>0</v>
      </c>
      <c r="AF175" s="73"/>
      <c r="AG175" s="7">
        <v>0</v>
      </c>
      <c r="AH175" s="7"/>
      <c r="AJ175" s="7"/>
      <c r="AK175" s="43">
        <v>0</v>
      </c>
      <c r="AL175" s="73"/>
      <c r="AM175" s="7">
        <v>0</v>
      </c>
      <c r="AN175" s="7"/>
      <c r="AP175" s="7">
        <v>168</v>
      </c>
      <c r="AQ175" s="54">
        <v>159</v>
      </c>
      <c r="AR175" s="53">
        <v>168</v>
      </c>
      <c r="AS175" s="43">
        <v>159</v>
      </c>
    </row>
    <row r="176" spans="1:45" x14ac:dyDescent="0.2">
      <c r="A176" s="71" t="s">
        <v>491</v>
      </c>
      <c r="B176" s="71" t="s">
        <v>241</v>
      </c>
      <c r="C176" s="7" t="s">
        <v>56</v>
      </c>
      <c r="D176" s="7" t="s">
        <v>17</v>
      </c>
      <c r="F176" s="7"/>
      <c r="G176" s="43">
        <v>0</v>
      </c>
      <c r="H176" s="73"/>
      <c r="I176" s="7">
        <v>0</v>
      </c>
      <c r="J176" s="7"/>
      <c r="L176" s="7"/>
      <c r="M176" s="43">
        <v>0</v>
      </c>
      <c r="N176" s="73"/>
      <c r="O176" s="7">
        <v>0</v>
      </c>
      <c r="P176" s="7"/>
      <c r="R176" s="7">
        <v>43</v>
      </c>
      <c r="S176" s="43">
        <v>158</v>
      </c>
      <c r="T176" s="73">
        <v>21.15</v>
      </c>
      <c r="U176" s="7">
        <v>93</v>
      </c>
      <c r="V176" s="7">
        <v>83</v>
      </c>
      <c r="W176" s="11"/>
      <c r="X176" s="7"/>
      <c r="Y176" s="43">
        <v>0</v>
      </c>
      <c r="Z176" s="73"/>
      <c r="AA176" s="7">
        <v>0</v>
      </c>
      <c r="AB176" s="7"/>
      <c r="AD176" s="7"/>
      <c r="AE176" s="43">
        <v>0</v>
      </c>
      <c r="AF176" s="73"/>
      <c r="AG176" s="7">
        <v>0</v>
      </c>
      <c r="AH176" s="7"/>
      <c r="AJ176" s="7"/>
      <c r="AK176" s="43">
        <v>0</v>
      </c>
      <c r="AL176" s="73"/>
      <c r="AM176" s="7">
        <v>0</v>
      </c>
      <c r="AN176" s="7"/>
      <c r="AP176" s="7">
        <v>169</v>
      </c>
      <c r="AQ176" s="54">
        <v>158</v>
      </c>
      <c r="AR176" s="53">
        <v>93</v>
      </c>
      <c r="AS176" s="43">
        <v>158</v>
      </c>
    </row>
    <row r="177" spans="1:45" x14ac:dyDescent="0.2">
      <c r="A177" s="71" t="s">
        <v>752</v>
      </c>
      <c r="B177" s="71" t="s">
        <v>751</v>
      </c>
      <c r="C177" s="7" t="s">
        <v>112</v>
      </c>
      <c r="D177" s="7" t="s">
        <v>23</v>
      </c>
      <c r="F177" s="7"/>
      <c r="G177" s="43">
        <v>0</v>
      </c>
      <c r="H177" s="73"/>
      <c r="I177" s="7">
        <v>0</v>
      </c>
      <c r="J177" s="7"/>
      <c r="L177" s="7"/>
      <c r="M177" s="43">
        <v>0</v>
      </c>
      <c r="N177" s="73"/>
      <c r="O177" s="7">
        <v>0</v>
      </c>
      <c r="P177" s="7"/>
      <c r="R177" s="7"/>
      <c r="S177" s="43">
        <v>0</v>
      </c>
      <c r="T177" s="73"/>
      <c r="U177" s="7">
        <v>0</v>
      </c>
      <c r="V177" s="7"/>
      <c r="W177" s="11"/>
      <c r="X177" s="7">
        <v>44</v>
      </c>
      <c r="Y177" s="43">
        <v>157</v>
      </c>
      <c r="Z177" s="73">
        <v>28.14</v>
      </c>
      <c r="AA177" s="7">
        <v>0</v>
      </c>
      <c r="AB177" s="7"/>
      <c r="AD177" s="7"/>
      <c r="AE177" s="43">
        <v>0</v>
      </c>
      <c r="AF177" s="73"/>
      <c r="AG177" s="7">
        <v>0</v>
      </c>
      <c r="AH177" s="7"/>
      <c r="AJ177" s="7"/>
      <c r="AK177" s="43">
        <v>0</v>
      </c>
      <c r="AL177" s="73"/>
      <c r="AM177" s="7">
        <v>0</v>
      </c>
      <c r="AN177" s="7"/>
      <c r="AP177" s="7">
        <v>170</v>
      </c>
      <c r="AQ177" s="54">
        <v>157</v>
      </c>
      <c r="AR177" s="53">
        <v>0</v>
      </c>
      <c r="AS177" s="43">
        <v>157</v>
      </c>
    </row>
    <row r="178" spans="1:45" x14ac:dyDescent="0.2">
      <c r="A178" s="71" t="s">
        <v>354</v>
      </c>
      <c r="B178" s="71" t="s">
        <v>355</v>
      </c>
      <c r="C178" s="71" t="s">
        <v>111</v>
      </c>
      <c r="D178" s="7" t="s">
        <v>27</v>
      </c>
      <c r="F178" s="7"/>
      <c r="G178" s="43">
        <v>0</v>
      </c>
      <c r="H178" s="73"/>
      <c r="I178" s="7">
        <v>0</v>
      </c>
      <c r="J178" s="7"/>
      <c r="L178" s="7"/>
      <c r="M178" s="43">
        <v>0</v>
      </c>
      <c r="N178" s="73"/>
      <c r="O178" s="7">
        <v>0</v>
      </c>
      <c r="P178" s="7"/>
      <c r="R178" s="7">
        <v>45</v>
      </c>
      <c r="S178" s="43">
        <v>156</v>
      </c>
      <c r="T178" s="73">
        <v>21.21</v>
      </c>
      <c r="U178" s="7">
        <v>96</v>
      </c>
      <c r="V178" s="7"/>
      <c r="W178" s="11"/>
      <c r="X178" s="7"/>
      <c r="Y178" s="43">
        <v>0</v>
      </c>
      <c r="Z178" s="73"/>
      <c r="AA178" s="7">
        <v>0</v>
      </c>
      <c r="AB178" s="7"/>
      <c r="AD178" s="7"/>
      <c r="AE178" s="43">
        <v>0</v>
      </c>
      <c r="AF178" s="73"/>
      <c r="AG178" s="7">
        <v>0</v>
      </c>
      <c r="AH178" s="7"/>
      <c r="AJ178" s="7"/>
      <c r="AK178" s="43">
        <v>0</v>
      </c>
      <c r="AL178" s="73"/>
      <c r="AM178" s="7">
        <v>0</v>
      </c>
      <c r="AN178" s="7"/>
      <c r="AP178" s="7">
        <v>171</v>
      </c>
      <c r="AQ178" s="54">
        <v>156</v>
      </c>
      <c r="AR178" s="53">
        <v>96</v>
      </c>
      <c r="AS178" s="43">
        <v>156</v>
      </c>
    </row>
    <row r="179" spans="1:45" x14ac:dyDescent="0.2">
      <c r="A179" s="71" t="s">
        <v>198</v>
      </c>
      <c r="B179" s="71" t="s">
        <v>472</v>
      </c>
      <c r="C179" s="7" t="s">
        <v>62</v>
      </c>
      <c r="D179" s="7" t="s">
        <v>43</v>
      </c>
      <c r="F179" s="7">
        <v>47</v>
      </c>
      <c r="G179" s="43">
        <v>154</v>
      </c>
      <c r="H179" s="73">
        <v>27.49</v>
      </c>
      <c r="I179" s="7">
        <v>94</v>
      </c>
      <c r="J179" s="7">
        <v>77</v>
      </c>
      <c r="L179" s="7"/>
      <c r="M179" s="43">
        <v>0</v>
      </c>
      <c r="N179" s="73"/>
      <c r="O179" s="7">
        <v>0</v>
      </c>
      <c r="P179" s="7"/>
      <c r="R179" s="7"/>
      <c r="S179" s="43">
        <v>0</v>
      </c>
      <c r="T179" s="73"/>
      <c r="U179" s="7">
        <v>0</v>
      </c>
      <c r="V179" s="7"/>
      <c r="W179" s="11"/>
      <c r="X179" s="7"/>
      <c r="Y179" s="43">
        <v>0</v>
      </c>
      <c r="Z179" s="73"/>
      <c r="AA179" s="7">
        <v>0</v>
      </c>
      <c r="AB179" s="7"/>
      <c r="AD179" s="7"/>
      <c r="AE179" s="43">
        <v>0</v>
      </c>
      <c r="AF179" s="73"/>
      <c r="AG179" s="7">
        <v>0</v>
      </c>
      <c r="AH179" s="7"/>
      <c r="AJ179" s="7"/>
      <c r="AK179" s="43">
        <v>0</v>
      </c>
      <c r="AL179" s="73"/>
      <c r="AM179" s="7">
        <v>0</v>
      </c>
      <c r="AN179" s="7"/>
      <c r="AP179" s="7">
        <v>172</v>
      </c>
      <c r="AQ179" s="54">
        <v>154</v>
      </c>
      <c r="AR179" s="53">
        <v>94</v>
      </c>
      <c r="AS179" s="43">
        <v>154</v>
      </c>
    </row>
    <row r="180" spans="1:45" x14ac:dyDescent="0.2">
      <c r="A180" s="71" t="s">
        <v>190</v>
      </c>
      <c r="B180" s="71" t="s">
        <v>325</v>
      </c>
      <c r="C180" s="7" t="s">
        <v>55</v>
      </c>
      <c r="D180" s="7" t="s">
        <v>106</v>
      </c>
      <c r="F180" s="7"/>
      <c r="G180" s="43">
        <v>0</v>
      </c>
      <c r="H180" s="73"/>
      <c r="I180" s="7">
        <v>0</v>
      </c>
      <c r="J180" s="7"/>
      <c r="L180" s="7"/>
      <c r="M180" s="43">
        <v>0</v>
      </c>
      <c r="N180" s="73"/>
      <c r="O180" s="7">
        <v>0</v>
      </c>
      <c r="P180" s="7"/>
      <c r="R180" s="7">
        <v>49</v>
      </c>
      <c r="S180" s="43">
        <v>152</v>
      </c>
      <c r="T180" s="73">
        <v>21.33</v>
      </c>
      <c r="U180" s="7">
        <v>96</v>
      </c>
      <c r="V180" s="7">
        <v>81</v>
      </c>
      <c r="W180" s="11"/>
      <c r="X180" s="7"/>
      <c r="Y180" s="43">
        <v>0</v>
      </c>
      <c r="Z180" s="73"/>
      <c r="AA180" s="7">
        <v>0</v>
      </c>
      <c r="AB180" s="7"/>
      <c r="AD180" s="7"/>
      <c r="AE180" s="43">
        <v>0</v>
      </c>
      <c r="AF180" s="73"/>
      <c r="AG180" s="7">
        <v>0</v>
      </c>
      <c r="AH180" s="7"/>
      <c r="AJ180" s="7"/>
      <c r="AK180" s="43">
        <v>0</v>
      </c>
      <c r="AL180" s="73"/>
      <c r="AM180" s="7">
        <v>0</v>
      </c>
      <c r="AN180" s="7"/>
      <c r="AP180" s="7">
        <v>173</v>
      </c>
      <c r="AQ180" s="54">
        <v>152</v>
      </c>
      <c r="AR180" s="53">
        <v>96</v>
      </c>
      <c r="AS180" s="43">
        <v>152</v>
      </c>
    </row>
    <row r="181" spans="1:45" x14ac:dyDescent="0.2">
      <c r="A181" s="71" t="s">
        <v>733</v>
      </c>
      <c r="B181" s="71" t="s">
        <v>221</v>
      </c>
      <c r="C181" s="7" t="s">
        <v>112</v>
      </c>
      <c r="D181" s="7" t="s">
        <v>26</v>
      </c>
      <c r="F181" s="7"/>
      <c r="G181" s="43">
        <v>0</v>
      </c>
      <c r="H181" s="73"/>
      <c r="I181" s="7">
        <v>0</v>
      </c>
      <c r="J181" s="7"/>
      <c r="L181" s="7"/>
      <c r="M181" s="43">
        <v>0</v>
      </c>
      <c r="N181" s="73"/>
      <c r="O181" s="7">
        <v>0</v>
      </c>
      <c r="P181" s="7"/>
      <c r="R181" s="7">
        <v>50</v>
      </c>
      <c r="S181" s="43">
        <v>151</v>
      </c>
      <c r="T181" s="73">
        <v>21.42</v>
      </c>
      <c r="U181" s="7">
        <v>0</v>
      </c>
      <c r="V181" s="7"/>
      <c r="W181" s="11"/>
      <c r="X181" s="7"/>
      <c r="Y181" s="43">
        <v>0</v>
      </c>
      <c r="Z181" s="73"/>
      <c r="AA181" s="7">
        <v>0</v>
      </c>
      <c r="AB181" s="7"/>
      <c r="AD181" s="7"/>
      <c r="AE181" s="43">
        <v>0</v>
      </c>
      <c r="AF181" s="73"/>
      <c r="AG181" s="7">
        <v>0</v>
      </c>
      <c r="AH181" s="7"/>
      <c r="AJ181" s="7"/>
      <c r="AK181" s="43">
        <v>0</v>
      </c>
      <c r="AL181" s="73"/>
      <c r="AM181" s="7">
        <v>0</v>
      </c>
      <c r="AN181" s="7"/>
      <c r="AP181" s="7">
        <v>175</v>
      </c>
      <c r="AQ181" s="54">
        <v>151</v>
      </c>
      <c r="AR181" s="53">
        <v>0</v>
      </c>
      <c r="AS181" s="43">
        <v>151</v>
      </c>
    </row>
    <row r="182" spans="1:45" x14ac:dyDescent="0.2">
      <c r="A182" s="71" t="s">
        <v>232</v>
      </c>
      <c r="B182" s="71" t="s">
        <v>374</v>
      </c>
      <c r="C182" s="71" t="s">
        <v>112</v>
      </c>
      <c r="D182" s="7" t="s">
        <v>103</v>
      </c>
      <c r="F182" s="7">
        <v>53</v>
      </c>
      <c r="G182" s="43">
        <v>148</v>
      </c>
      <c r="H182" s="73">
        <v>28.25</v>
      </c>
      <c r="I182" s="7">
        <v>0</v>
      </c>
      <c r="J182" s="7"/>
      <c r="L182" s="7"/>
      <c r="M182" s="43">
        <v>0</v>
      </c>
      <c r="N182" s="73"/>
      <c r="O182" s="7">
        <v>0</v>
      </c>
      <c r="P182" s="7"/>
      <c r="R182" s="7"/>
      <c r="S182" s="43">
        <v>0</v>
      </c>
      <c r="T182" s="73"/>
      <c r="U182" s="7">
        <v>0</v>
      </c>
      <c r="V182" s="7"/>
      <c r="W182" s="11"/>
      <c r="X182" s="7"/>
      <c r="Y182" s="43">
        <v>0</v>
      </c>
      <c r="Z182" s="73"/>
      <c r="AA182" s="7">
        <v>0</v>
      </c>
      <c r="AB182" s="7"/>
      <c r="AD182" s="7"/>
      <c r="AE182" s="43">
        <v>0</v>
      </c>
      <c r="AF182" s="73"/>
      <c r="AG182" s="7">
        <v>0</v>
      </c>
      <c r="AH182" s="7"/>
      <c r="AJ182" s="7"/>
      <c r="AK182" s="43">
        <v>0</v>
      </c>
      <c r="AL182" s="73"/>
      <c r="AM182" s="7">
        <v>0</v>
      </c>
      <c r="AN182" s="7"/>
      <c r="AP182" s="7">
        <v>176</v>
      </c>
      <c r="AQ182" s="54">
        <v>148</v>
      </c>
      <c r="AR182" s="53">
        <v>0</v>
      </c>
      <c r="AS182" s="43">
        <v>148</v>
      </c>
    </row>
    <row r="183" spans="1:45" x14ac:dyDescent="0.2">
      <c r="A183" s="71" t="s">
        <v>708</v>
      </c>
      <c r="B183" s="71" t="s">
        <v>257</v>
      </c>
      <c r="C183" s="7" t="s">
        <v>112</v>
      </c>
      <c r="D183" s="7" t="s">
        <v>35</v>
      </c>
      <c r="F183" s="7"/>
      <c r="G183" s="43">
        <v>0</v>
      </c>
      <c r="H183" s="73"/>
      <c r="I183" s="7">
        <v>0</v>
      </c>
      <c r="J183" s="7"/>
      <c r="L183" s="7">
        <v>57</v>
      </c>
      <c r="M183" s="43">
        <v>144</v>
      </c>
      <c r="N183" s="73">
        <v>23.17</v>
      </c>
      <c r="O183" s="7">
        <v>0</v>
      </c>
      <c r="P183" s="7"/>
      <c r="R183" s="7"/>
      <c r="S183" s="43">
        <v>0</v>
      </c>
      <c r="T183" s="73"/>
      <c r="U183" s="7">
        <v>0</v>
      </c>
      <c r="V183" s="7"/>
      <c r="W183" s="11"/>
      <c r="X183" s="7"/>
      <c r="Y183" s="43">
        <v>0</v>
      </c>
      <c r="Z183" s="73"/>
      <c r="AA183" s="7">
        <v>0</v>
      </c>
      <c r="AB183" s="7"/>
      <c r="AD183" s="7"/>
      <c r="AE183" s="43">
        <v>0</v>
      </c>
      <c r="AF183" s="73"/>
      <c r="AG183" s="7">
        <v>0</v>
      </c>
      <c r="AH183" s="7"/>
      <c r="AJ183" s="7"/>
      <c r="AK183" s="43">
        <v>0</v>
      </c>
      <c r="AL183" s="73"/>
      <c r="AM183" s="7">
        <v>0</v>
      </c>
      <c r="AN183" s="7"/>
      <c r="AP183" s="7">
        <v>178</v>
      </c>
      <c r="AQ183" s="54">
        <v>144</v>
      </c>
      <c r="AR183" s="53">
        <v>0</v>
      </c>
      <c r="AS183" s="43">
        <v>144</v>
      </c>
    </row>
    <row r="184" spans="1:45" x14ac:dyDescent="0.2">
      <c r="A184" s="71" t="s">
        <v>397</v>
      </c>
      <c r="B184" s="71" t="s">
        <v>332</v>
      </c>
      <c r="C184" s="71" t="s">
        <v>112</v>
      </c>
      <c r="D184" s="7" t="s">
        <v>16</v>
      </c>
      <c r="F184" s="7"/>
      <c r="G184" s="43">
        <v>0</v>
      </c>
      <c r="H184" s="73"/>
      <c r="I184" s="7">
        <v>0</v>
      </c>
      <c r="J184" s="7"/>
      <c r="L184" s="7"/>
      <c r="M184" s="43">
        <v>0</v>
      </c>
      <c r="N184" s="73"/>
      <c r="O184" s="7">
        <v>0</v>
      </c>
      <c r="P184" s="7"/>
      <c r="R184" s="7">
        <v>58</v>
      </c>
      <c r="S184" s="43">
        <v>143</v>
      </c>
      <c r="T184" s="73">
        <v>22.19</v>
      </c>
      <c r="U184" s="7">
        <v>0</v>
      </c>
      <c r="V184" s="7"/>
      <c r="W184" s="11"/>
      <c r="X184" s="7"/>
      <c r="Y184" s="43">
        <v>0</v>
      </c>
      <c r="Z184" s="73"/>
      <c r="AA184" s="7">
        <v>0</v>
      </c>
      <c r="AB184" s="7"/>
      <c r="AD184" s="7"/>
      <c r="AE184" s="43">
        <v>0</v>
      </c>
      <c r="AF184" s="73"/>
      <c r="AG184" s="7">
        <v>0</v>
      </c>
      <c r="AH184" s="7"/>
      <c r="AJ184" s="7"/>
      <c r="AK184" s="43">
        <v>0</v>
      </c>
      <c r="AL184" s="73"/>
      <c r="AM184" s="7">
        <v>0</v>
      </c>
      <c r="AN184" s="7"/>
      <c r="AP184" s="7">
        <v>179</v>
      </c>
      <c r="AQ184" s="54">
        <v>143</v>
      </c>
      <c r="AR184" s="53">
        <v>0</v>
      </c>
      <c r="AS184" s="43">
        <v>143</v>
      </c>
    </row>
    <row r="185" spans="1:45" x14ac:dyDescent="0.2">
      <c r="A185" s="71" t="s">
        <v>181</v>
      </c>
      <c r="B185" s="71" t="s">
        <v>422</v>
      </c>
      <c r="C185" s="71" t="s">
        <v>112</v>
      </c>
      <c r="D185" s="7" t="s">
        <v>104</v>
      </c>
      <c r="F185" s="7"/>
      <c r="G185" s="43">
        <v>0</v>
      </c>
      <c r="H185" s="73"/>
      <c r="I185" s="7">
        <v>0</v>
      </c>
      <c r="J185" s="7"/>
      <c r="L185" s="7">
        <v>60</v>
      </c>
      <c r="M185" s="43">
        <v>141</v>
      </c>
      <c r="N185" s="73">
        <v>23.27</v>
      </c>
      <c r="O185" s="7">
        <v>0</v>
      </c>
      <c r="P185" s="7"/>
      <c r="R185" s="7"/>
      <c r="S185" s="43">
        <v>0</v>
      </c>
      <c r="T185" s="73"/>
      <c r="U185" s="7">
        <v>0</v>
      </c>
      <c r="V185" s="7"/>
      <c r="W185" s="11"/>
      <c r="X185" s="7"/>
      <c r="Y185" s="43">
        <v>0</v>
      </c>
      <c r="Z185" s="73"/>
      <c r="AA185" s="7">
        <v>0</v>
      </c>
      <c r="AB185" s="7"/>
      <c r="AD185" s="7"/>
      <c r="AE185" s="43">
        <v>0</v>
      </c>
      <c r="AF185" s="73"/>
      <c r="AG185" s="7">
        <v>0</v>
      </c>
      <c r="AH185" s="7"/>
      <c r="AJ185" s="7"/>
      <c r="AK185" s="43">
        <v>0</v>
      </c>
      <c r="AL185" s="73"/>
      <c r="AM185" s="7">
        <v>0</v>
      </c>
      <c r="AN185" s="7"/>
      <c r="AP185" s="7">
        <v>180</v>
      </c>
      <c r="AQ185" s="54">
        <v>141</v>
      </c>
      <c r="AR185" s="53">
        <v>0</v>
      </c>
      <c r="AS185" s="43">
        <v>141</v>
      </c>
    </row>
    <row r="186" spans="1:45" x14ac:dyDescent="0.2">
      <c r="A186" s="71" t="s">
        <v>599</v>
      </c>
      <c r="B186" s="71" t="s">
        <v>455</v>
      </c>
      <c r="C186" s="7" t="s">
        <v>55</v>
      </c>
      <c r="D186" s="7" t="s">
        <v>106</v>
      </c>
      <c r="F186" s="7"/>
      <c r="G186" s="43">
        <v>0</v>
      </c>
      <c r="H186" s="73"/>
      <c r="I186" s="7">
        <v>0</v>
      </c>
      <c r="J186" s="7"/>
      <c r="L186" s="7"/>
      <c r="M186" s="43">
        <v>0</v>
      </c>
      <c r="N186" s="73"/>
      <c r="O186" s="7">
        <v>0</v>
      </c>
      <c r="P186" s="7"/>
      <c r="R186" s="7"/>
      <c r="S186" s="43">
        <v>0</v>
      </c>
      <c r="T186" s="73"/>
      <c r="U186" s="7">
        <v>0</v>
      </c>
      <c r="V186" s="7"/>
      <c r="W186" s="11"/>
      <c r="X186" s="7">
        <v>62</v>
      </c>
      <c r="Y186" s="43">
        <v>139</v>
      </c>
      <c r="Z186" s="73">
        <v>29.55</v>
      </c>
      <c r="AA186" s="7">
        <v>95</v>
      </c>
      <c r="AB186" s="7">
        <v>66</v>
      </c>
      <c r="AD186" s="7"/>
      <c r="AE186" s="43">
        <v>0</v>
      </c>
      <c r="AF186" s="73"/>
      <c r="AG186" s="7">
        <v>0</v>
      </c>
      <c r="AH186" s="7"/>
      <c r="AJ186" s="7"/>
      <c r="AK186" s="43">
        <v>0</v>
      </c>
      <c r="AL186" s="73"/>
      <c r="AM186" s="7">
        <v>0</v>
      </c>
      <c r="AN186" s="7"/>
      <c r="AP186" s="7">
        <v>181</v>
      </c>
      <c r="AQ186" s="54">
        <v>139</v>
      </c>
      <c r="AR186" s="53">
        <v>95</v>
      </c>
      <c r="AS186" s="43">
        <v>139</v>
      </c>
    </row>
    <row r="187" spans="1:45" x14ac:dyDescent="0.2">
      <c r="A187" s="71" t="s">
        <v>342</v>
      </c>
      <c r="B187" s="71" t="s">
        <v>343</v>
      </c>
      <c r="C187" s="71" t="s">
        <v>111</v>
      </c>
      <c r="D187" s="7" t="s">
        <v>23</v>
      </c>
      <c r="F187" s="7"/>
      <c r="G187" s="43">
        <v>0</v>
      </c>
      <c r="H187" s="73"/>
      <c r="I187" s="7">
        <v>0</v>
      </c>
      <c r="J187" s="7"/>
      <c r="L187" s="7">
        <v>62</v>
      </c>
      <c r="M187" s="43">
        <v>139</v>
      </c>
      <c r="N187" s="73">
        <v>23.33</v>
      </c>
      <c r="O187" s="7">
        <v>92</v>
      </c>
      <c r="P187" s="7"/>
      <c r="R187" s="7"/>
      <c r="S187" s="43">
        <v>0</v>
      </c>
      <c r="T187" s="73"/>
      <c r="U187" s="7">
        <v>0</v>
      </c>
      <c r="V187" s="7"/>
      <c r="W187" s="11"/>
      <c r="X187" s="7"/>
      <c r="Y187" s="43">
        <v>0</v>
      </c>
      <c r="Z187" s="73"/>
      <c r="AA187" s="7">
        <v>0</v>
      </c>
      <c r="AB187" s="7"/>
      <c r="AD187" s="7"/>
      <c r="AE187" s="43">
        <v>0</v>
      </c>
      <c r="AF187" s="73"/>
      <c r="AG187" s="7">
        <v>0</v>
      </c>
      <c r="AH187" s="7"/>
      <c r="AJ187" s="7"/>
      <c r="AK187" s="43">
        <v>0</v>
      </c>
      <c r="AL187" s="73"/>
      <c r="AM187" s="7">
        <v>0</v>
      </c>
      <c r="AN187" s="7"/>
      <c r="AP187" s="7">
        <v>181</v>
      </c>
      <c r="AQ187" s="54">
        <v>139</v>
      </c>
      <c r="AR187" s="53">
        <v>92</v>
      </c>
      <c r="AS187" s="43">
        <v>139</v>
      </c>
    </row>
    <row r="188" spans="1:45" x14ac:dyDescent="0.2">
      <c r="A188" s="71" t="s">
        <v>204</v>
      </c>
      <c r="B188" s="71" t="s">
        <v>524</v>
      </c>
      <c r="C188" s="7" t="s">
        <v>62</v>
      </c>
      <c r="D188" s="7" t="s">
        <v>119</v>
      </c>
      <c r="F188" s="7">
        <v>63</v>
      </c>
      <c r="G188" s="43">
        <v>138</v>
      </c>
      <c r="H188" s="73">
        <v>29.14</v>
      </c>
      <c r="I188" s="7">
        <v>89</v>
      </c>
      <c r="J188" s="7">
        <v>69</v>
      </c>
      <c r="L188" s="7"/>
      <c r="M188" s="43">
        <v>0</v>
      </c>
      <c r="N188" s="73"/>
      <c r="O188" s="7">
        <v>0</v>
      </c>
      <c r="P188" s="7"/>
      <c r="R188" s="7"/>
      <c r="S188" s="43">
        <v>0</v>
      </c>
      <c r="T188" s="73"/>
      <c r="U188" s="7">
        <v>0</v>
      </c>
      <c r="V188" s="7"/>
      <c r="W188" s="11"/>
      <c r="X188" s="7"/>
      <c r="Y188" s="43">
        <v>0</v>
      </c>
      <c r="Z188" s="73"/>
      <c r="AA188" s="7">
        <v>0</v>
      </c>
      <c r="AB188" s="7"/>
      <c r="AD188" s="7"/>
      <c r="AE188" s="43">
        <v>0</v>
      </c>
      <c r="AF188" s="73"/>
      <c r="AG188" s="7">
        <v>0</v>
      </c>
      <c r="AH188" s="7"/>
      <c r="AJ188" s="7"/>
      <c r="AK188" s="43">
        <v>0</v>
      </c>
      <c r="AL188" s="73"/>
      <c r="AM188" s="7">
        <v>0</v>
      </c>
      <c r="AN188" s="7"/>
      <c r="AP188" s="7">
        <v>183</v>
      </c>
      <c r="AQ188" s="54">
        <v>138</v>
      </c>
      <c r="AR188" s="53">
        <v>89</v>
      </c>
      <c r="AS188" s="43">
        <v>138</v>
      </c>
    </row>
    <row r="189" spans="1:45" x14ac:dyDescent="0.2">
      <c r="A189" s="71" t="s">
        <v>134</v>
      </c>
      <c r="B189" s="71" t="s">
        <v>246</v>
      </c>
      <c r="C189" s="7" t="s">
        <v>112</v>
      </c>
      <c r="D189" s="7" t="s">
        <v>23</v>
      </c>
      <c r="F189" s="7"/>
      <c r="G189" s="43">
        <v>0</v>
      </c>
      <c r="H189" s="73"/>
      <c r="I189" s="7">
        <v>0</v>
      </c>
      <c r="J189" s="7"/>
      <c r="L189" s="7">
        <v>64</v>
      </c>
      <c r="M189" s="43">
        <v>137</v>
      </c>
      <c r="N189" s="73">
        <v>23.39</v>
      </c>
      <c r="O189" s="7">
        <v>0</v>
      </c>
      <c r="P189" s="7"/>
      <c r="R189" s="7"/>
      <c r="S189" s="43">
        <v>0</v>
      </c>
      <c r="T189" s="73"/>
      <c r="U189" s="7">
        <v>0</v>
      </c>
      <c r="V189" s="7"/>
      <c r="W189" s="11"/>
      <c r="X189" s="7"/>
      <c r="Y189" s="43">
        <v>0</v>
      </c>
      <c r="Z189" s="73"/>
      <c r="AA189" s="7">
        <v>0</v>
      </c>
      <c r="AB189" s="7"/>
      <c r="AD189" s="7"/>
      <c r="AE189" s="43">
        <v>0</v>
      </c>
      <c r="AF189" s="73"/>
      <c r="AG189" s="7">
        <v>0</v>
      </c>
      <c r="AH189" s="7"/>
      <c r="AJ189" s="7"/>
      <c r="AK189" s="43">
        <v>0</v>
      </c>
      <c r="AL189" s="73"/>
      <c r="AM189" s="7">
        <v>0</v>
      </c>
      <c r="AN189" s="7"/>
      <c r="AP189" s="7">
        <v>184</v>
      </c>
      <c r="AQ189" s="54">
        <v>137</v>
      </c>
      <c r="AR189" s="53">
        <v>0</v>
      </c>
      <c r="AS189" s="43">
        <v>137</v>
      </c>
    </row>
    <row r="190" spans="1:45" x14ac:dyDescent="0.2">
      <c r="A190" s="71" t="s">
        <v>413</v>
      </c>
      <c r="B190" s="71" t="s">
        <v>471</v>
      </c>
      <c r="C190" s="7" t="s">
        <v>62</v>
      </c>
      <c r="D190" s="7" t="s">
        <v>104</v>
      </c>
      <c r="F190" s="7"/>
      <c r="G190" s="43">
        <v>0</v>
      </c>
      <c r="H190" s="73"/>
      <c r="I190" s="7">
        <v>0</v>
      </c>
      <c r="J190" s="7"/>
      <c r="L190" s="7">
        <v>65</v>
      </c>
      <c r="M190" s="43">
        <v>136</v>
      </c>
      <c r="N190" s="73">
        <v>23.48</v>
      </c>
      <c r="O190" s="7">
        <v>94</v>
      </c>
      <c r="P190" s="7">
        <v>75</v>
      </c>
      <c r="R190" s="7"/>
      <c r="S190" s="43">
        <v>0</v>
      </c>
      <c r="T190" s="73"/>
      <c r="U190" s="7">
        <v>0</v>
      </c>
      <c r="V190" s="7"/>
      <c r="W190" s="11"/>
      <c r="X190" s="7"/>
      <c r="Y190" s="43">
        <v>0</v>
      </c>
      <c r="Z190" s="73"/>
      <c r="AA190" s="7">
        <v>0</v>
      </c>
      <c r="AB190" s="7"/>
      <c r="AD190" s="7"/>
      <c r="AE190" s="43">
        <v>0</v>
      </c>
      <c r="AF190" s="73"/>
      <c r="AG190" s="7">
        <v>0</v>
      </c>
      <c r="AH190" s="7"/>
      <c r="AJ190" s="7"/>
      <c r="AK190" s="43">
        <v>0</v>
      </c>
      <c r="AL190" s="73"/>
      <c r="AM190" s="7">
        <v>0</v>
      </c>
      <c r="AN190" s="7"/>
      <c r="AP190" s="7">
        <v>185</v>
      </c>
      <c r="AQ190" s="54">
        <v>136</v>
      </c>
      <c r="AR190" s="53">
        <v>94</v>
      </c>
      <c r="AS190" s="43">
        <v>136</v>
      </c>
    </row>
    <row r="191" spans="1:45" x14ac:dyDescent="0.2">
      <c r="A191" s="71" t="s">
        <v>586</v>
      </c>
      <c r="B191" s="71" t="s">
        <v>587</v>
      </c>
      <c r="C191" s="7" t="s">
        <v>122</v>
      </c>
      <c r="D191" s="7" t="s">
        <v>44</v>
      </c>
      <c r="F191" s="7">
        <v>131</v>
      </c>
      <c r="G191" s="43">
        <v>70</v>
      </c>
      <c r="H191" s="73">
        <v>36.58</v>
      </c>
      <c r="I191" s="7">
        <v>93</v>
      </c>
      <c r="J191" s="7">
        <v>26</v>
      </c>
      <c r="L191" s="7">
        <v>135</v>
      </c>
      <c r="M191" s="43">
        <v>66</v>
      </c>
      <c r="N191" s="73">
        <v>30.27</v>
      </c>
      <c r="O191" s="7">
        <v>95</v>
      </c>
      <c r="P191" s="7">
        <v>31</v>
      </c>
      <c r="R191" s="7"/>
      <c r="S191" s="43">
        <v>0</v>
      </c>
      <c r="T191" s="73"/>
      <c r="U191" s="7">
        <v>0</v>
      </c>
      <c r="V191" s="7"/>
      <c r="W191" s="11"/>
      <c r="X191" s="7"/>
      <c r="Y191" s="43">
        <v>0</v>
      </c>
      <c r="Z191" s="73"/>
      <c r="AA191" s="7">
        <v>0</v>
      </c>
      <c r="AB191" s="7"/>
      <c r="AD191" s="7"/>
      <c r="AE191" s="43">
        <v>0</v>
      </c>
      <c r="AF191" s="73"/>
      <c r="AG191" s="7">
        <v>0</v>
      </c>
      <c r="AH191" s="7"/>
      <c r="AJ191" s="7"/>
      <c r="AK191" s="43">
        <v>0</v>
      </c>
      <c r="AL191" s="73"/>
      <c r="AM191" s="7">
        <v>0</v>
      </c>
      <c r="AN191" s="7"/>
      <c r="AP191" s="7">
        <v>185</v>
      </c>
      <c r="AQ191" s="54">
        <v>136</v>
      </c>
      <c r="AR191" s="53">
        <v>188</v>
      </c>
      <c r="AS191" s="43">
        <v>136</v>
      </c>
    </row>
    <row r="192" spans="1:45" x14ac:dyDescent="0.2">
      <c r="A192" s="71" t="s">
        <v>488</v>
      </c>
      <c r="B192" s="71" t="s">
        <v>282</v>
      </c>
      <c r="C192" s="7" t="s">
        <v>112</v>
      </c>
      <c r="D192" s="7" t="s">
        <v>127</v>
      </c>
      <c r="F192" s="7"/>
      <c r="G192" s="43">
        <v>0</v>
      </c>
      <c r="H192" s="73"/>
      <c r="I192" s="7">
        <v>0</v>
      </c>
      <c r="J192" s="7"/>
      <c r="L192" s="7"/>
      <c r="M192" s="43">
        <v>0</v>
      </c>
      <c r="N192" s="73"/>
      <c r="O192" s="7">
        <v>0</v>
      </c>
      <c r="P192" s="7"/>
      <c r="R192" s="7">
        <v>65</v>
      </c>
      <c r="S192" s="43">
        <v>136</v>
      </c>
      <c r="T192" s="73">
        <v>22.44</v>
      </c>
      <c r="U192" s="7">
        <v>0</v>
      </c>
      <c r="V192" s="7"/>
      <c r="W192" s="11"/>
      <c r="X192" s="7"/>
      <c r="Y192" s="43">
        <v>0</v>
      </c>
      <c r="Z192" s="73"/>
      <c r="AA192" s="7">
        <v>0</v>
      </c>
      <c r="AB192" s="7"/>
      <c r="AD192" s="7"/>
      <c r="AE192" s="43">
        <v>0</v>
      </c>
      <c r="AF192" s="73"/>
      <c r="AG192" s="7">
        <v>0</v>
      </c>
      <c r="AH192" s="7"/>
      <c r="AJ192" s="7"/>
      <c r="AK192" s="43">
        <v>0</v>
      </c>
      <c r="AL192" s="73"/>
      <c r="AM192" s="7">
        <v>0</v>
      </c>
      <c r="AN192" s="7"/>
      <c r="AP192" s="7">
        <v>185</v>
      </c>
      <c r="AQ192" s="54">
        <v>136</v>
      </c>
      <c r="AR192" s="53">
        <v>0</v>
      </c>
      <c r="AS192" s="43">
        <v>136</v>
      </c>
    </row>
    <row r="193" spans="1:45" x14ac:dyDescent="0.2">
      <c r="A193" s="71" t="s">
        <v>173</v>
      </c>
      <c r="B193" s="71" t="s">
        <v>282</v>
      </c>
      <c r="C193" s="7" t="s">
        <v>55</v>
      </c>
      <c r="D193" s="7" t="s">
        <v>23</v>
      </c>
      <c r="F193" s="7"/>
      <c r="G193" s="43">
        <v>0</v>
      </c>
      <c r="H193" s="73"/>
      <c r="I193" s="7">
        <v>0</v>
      </c>
      <c r="J193" s="7"/>
      <c r="L193" s="7">
        <v>67</v>
      </c>
      <c r="M193" s="43">
        <v>134</v>
      </c>
      <c r="N193" s="73">
        <v>23.52</v>
      </c>
      <c r="O193" s="7">
        <v>93</v>
      </c>
      <c r="P193" s="7">
        <v>73</v>
      </c>
      <c r="R193" s="7"/>
      <c r="S193" s="43">
        <v>0</v>
      </c>
      <c r="T193" s="73"/>
      <c r="U193" s="7">
        <v>0</v>
      </c>
      <c r="V193" s="7"/>
      <c r="W193" s="11"/>
      <c r="X193" s="7"/>
      <c r="Y193" s="43">
        <v>0</v>
      </c>
      <c r="Z193" s="73"/>
      <c r="AA193" s="7">
        <v>0</v>
      </c>
      <c r="AB193" s="7"/>
      <c r="AD193" s="7"/>
      <c r="AE193" s="43">
        <v>0</v>
      </c>
      <c r="AF193" s="73"/>
      <c r="AG193" s="7">
        <v>0</v>
      </c>
      <c r="AH193" s="7"/>
      <c r="AJ193" s="7"/>
      <c r="AK193" s="43">
        <v>0</v>
      </c>
      <c r="AL193" s="73"/>
      <c r="AM193" s="7">
        <v>0</v>
      </c>
      <c r="AN193" s="7"/>
      <c r="AP193" s="7">
        <v>188</v>
      </c>
      <c r="AQ193" s="54">
        <v>134</v>
      </c>
      <c r="AR193" s="53">
        <v>93</v>
      </c>
      <c r="AS193" s="43">
        <v>134</v>
      </c>
    </row>
    <row r="194" spans="1:45" x14ac:dyDescent="0.2">
      <c r="A194" s="71" t="s">
        <v>557</v>
      </c>
      <c r="B194" s="71" t="s">
        <v>471</v>
      </c>
      <c r="C194" s="7" t="s">
        <v>61</v>
      </c>
      <c r="D194" s="7" t="s">
        <v>23</v>
      </c>
      <c r="F194" s="7">
        <v>67</v>
      </c>
      <c r="G194" s="43">
        <v>134</v>
      </c>
      <c r="H194" s="73">
        <v>29.2</v>
      </c>
      <c r="I194" s="7">
        <v>97</v>
      </c>
      <c r="J194" s="7">
        <v>66</v>
      </c>
      <c r="L194" s="7"/>
      <c r="M194" s="43">
        <v>0</v>
      </c>
      <c r="N194" s="73"/>
      <c r="O194" s="7">
        <v>0</v>
      </c>
      <c r="P194" s="7"/>
      <c r="R194" s="7"/>
      <c r="S194" s="43">
        <v>0</v>
      </c>
      <c r="T194" s="73"/>
      <c r="U194" s="7">
        <v>0</v>
      </c>
      <c r="V194" s="7"/>
      <c r="W194" s="11"/>
      <c r="X194" s="7"/>
      <c r="Y194" s="43">
        <v>0</v>
      </c>
      <c r="Z194" s="73"/>
      <c r="AA194" s="7">
        <v>0</v>
      </c>
      <c r="AB194" s="7"/>
      <c r="AD194" s="7"/>
      <c r="AE194" s="43">
        <v>0</v>
      </c>
      <c r="AF194" s="73"/>
      <c r="AG194" s="7">
        <v>0</v>
      </c>
      <c r="AH194" s="7"/>
      <c r="AJ194" s="7"/>
      <c r="AK194" s="43">
        <v>0</v>
      </c>
      <c r="AL194" s="73"/>
      <c r="AM194" s="7">
        <v>0</v>
      </c>
      <c r="AN194" s="7"/>
      <c r="AP194" s="7">
        <v>188</v>
      </c>
      <c r="AQ194" s="54">
        <v>134</v>
      </c>
      <c r="AR194" s="53">
        <v>97</v>
      </c>
      <c r="AS194" s="43">
        <v>134</v>
      </c>
    </row>
    <row r="195" spans="1:45" x14ac:dyDescent="0.2">
      <c r="A195" s="71" t="s">
        <v>756</v>
      </c>
      <c r="B195" s="71" t="s">
        <v>519</v>
      </c>
      <c r="C195" s="7" t="s">
        <v>62</v>
      </c>
      <c r="D195" s="7" t="s">
        <v>41</v>
      </c>
      <c r="F195" s="7"/>
      <c r="G195" s="43">
        <v>0</v>
      </c>
      <c r="H195" s="73"/>
      <c r="I195" s="7">
        <v>0</v>
      </c>
      <c r="J195" s="7"/>
      <c r="L195" s="7"/>
      <c r="M195" s="43">
        <v>0</v>
      </c>
      <c r="N195" s="73"/>
      <c r="O195" s="7">
        <v>0</v>
      </c>
      <c r="P195" s="7"/>
      <c r="R195" s="7"/>
      <c r="S195" s="43">
        <v>0</v>
      </c>
      <c r="T195" s="73"/>
      <c r="U195" s="7">
        <v>0</v>
      </c>
      <c r="V195" s="7"/>
      <c r="W195" s="11"/>
      <c r="X195" s="7">
        <v>68</v>
      </c>
      <c r="Y195" s="43">
        <v>133</v>
      </c>
      <c r="Z195" s="73">
        <v>31.35</v>
      </c>
      <c r="AA195" s="7">
        <v>88</v>
      </c>
      <c r="AB195" s="7">
        <v>61</v>
      </c>
      <c r="AD195" s="7"/>
      <c r="AE195" s="43">
        <v>0</v>
      </c>
      <c r="AF195" s="73"/>
      <c r="AG195" s="7">
        <v>0</v>
      </c>
      <c r="AH195" s="7"/>
      <c r="AJ195" s="7"/>
      <c r="AK195" s="43">
        <v>0</v>
      </c>
      <c r="AL195" s="73"/>
      <c r="AM195" s="7">
        <v>0</v>
      </c>
      <c r="AN195" s="7"/>
      <c r="AP195" s="7">
        <v>190</v>
      </c>
      <c r="AQ195" s="54">
        <v>133</v>
      </c>
      <c r="AR195" s="53">
        <v>88</v>
      </c>
      <c r="AS195" s="43">
        <v>133</v>
      </c>
    </row>
    <row r="196" spans="1:45" x14ac:dyDescent="0.2">
      <c r="A196" s="71" t="s">
        <v>128</v>
      </c>
      <c r="B196" s="71" t="s">
        <v>461</v>
      </c>
      <c r="C196" s="71" t="s">
        <v>112</v>
      </c>
      <c r="D196" s="7" t="s">
        <v>127</v>
      </c>
      <c r="F196" s="7"/>
      <c r="G196" s="43">
        <v>0</v>
      </c>
      <c r="H196" s="73"/>
      <c r="I196" s="7">
        <v>0</v>
      </c>
      <c r="J196" s="7"/>
      <c r="L196" s="7">
        <v>70</v>
      </c>
      <c r="M196" s="43">
        <v>131</v>
      </c>
      <c r="N196" s="73">
        <v>24.01</v>
      </c>
      <c r="O196" s="7">
        <v>0</v>
      </c>
      <c r="P196" s="7"/>
      <c r="R196" s="7"/>
      <c r="S196" s="43">
        <v>0</v>
      </c>
      <c r="T196" s="73"/>
      <c r="U196" s="7">
        <v>0</v>
      </c>
      <c r="V196" s="7"/>
      <c r="W196" s="11"/>
      <c r="X196" s="7"/>
      <c r="Y196" s="43">
        <v>0</v>
      </c>
      <c r="Z196" s="73"/>
      <c r="AA196" s="7">
        <v>0</v>
      </c>
      <c r="AB196" s="7"/>
      <c r="AD196" s="7"/>
      <c r="AE196" s="43">
        <v>0</v>
      </c>
      <c r="AF196" s="73"/>
      <c r="AG196" s="7">
        <v>0</v>
      </c>
      <c r="AH196" s="7"/>
      <c r="AJ196" s="7"/>
      <c r="AK196" s="43">
        <v>0</v>
      </c>
      <c r="AL196" s="73"/>
      <c r="AM196" s="7">
        <v>0</v>
      </c>
      <c r="AN196" s="7"/>
      <c r="AP196" s="7">
        <v>191</v>
      </c>
      <c r="AQ196" s="54">
        <v>131</v>
      </c>
      <c r="AR196" s="53">
        <v>0</v>
      </c>
      <c r="AS196" s="43">
        <v>131</v>
      </c>
    </row>
    <row r="197" spans="1:45" x14ac:dyDescent="0.2">
      <c r="A197" s="71" t="s">
        <v>736</v>
      </c>
      <c r="B197" s="71" t="s">
        <v>735</v>
      </c>
      <c r="C197" s="7" t="s">
        <v>56</v>
      </c>
      <c r="D197" s="7" t="s">
        <v>17</v>
      </c>
      <c r="F197" s="7"/>
      <c r="G197" s="43">
        <v>0</v>
      </c>
      <c r="H197" s="73"/>
      <c r="I197" s="7">
        <v>0</v>
      </c>
      <c r="J197" s="7"/>
      <c r="L197" s="7"/>
      <c r="M197" s="43">
        <v>0</v>
      </c>
      <c r="N197" s="73"/>
      <c r="O197" s="7">
        <v>0</v>
      </c>
      <c r="P197" s="7"/>
      <c r="R197" s="7">
        <v>72</v>
      </c>
      <c r="S197" s="43">
        <v>129</v>
      </c>
      <c r="T197" s="73">
        <v>23.09</v>
      </c>
      <c r="U197" s="7">
        <v>89</v>
      </c>
      <c r="V197" s="7">
        <v>73</v>
      </c>
      <c r="W197" s="11"/>
      <c r="X197" s="7"/>
      <c r="Y197" s="43">
        <v>0</v>
      </c>
      <c r="Z197" s="73"/>
      <c r="AA197" s="7">
        <v>0</v>
      </c>
      <c r="AB197" s="7"/>
      <c r="AD197" s="7"/>
      <c r="AE197" s="43">
        <v>0</v>
      </c>
      <c r="AF197" s="73"/>
      <c r="AG197" s="7">
        <v>0</v>
      </c>
      <c r="AH197" s="7"/>
      <c r="AJ197" s="7"/>
      <c r="AK197" s="43">
        <v>0</v>
      </c>
      <c r="AL197" s="73"/>
      <c r="AM197" s="7">
        <v>0</v>
      </c>
      <c r="AN197" s="7"/>
      <c r="AP197" s="7">
        <v>192</v>
      </c>
      <c r="AQ197" s="54">
        <v>129</v>
      </c>
      <c r="AR197" s="53">
        <v>89</v>
      </c>
      <c r="AS197" s="43">
        <v>129</v>
      </c>
    </row>
    <row r="198" spans="1:45" x14ac:dyDescent="0.2">
      <c r="A198" s="71" t="s">
        <v>533</v>
      </c>
      <c r="B198" s="71" t="s">
        <v>450</v>
      </c>
      <c r="C198" s="7" t="s">
        <v>112</v>
      </c>
      <c r="D198" s="7" t="s">
        <v>125</v>
      </c>
      <c r="F198" s="7">
        <v>136</v>
      </c>
      <c r="G198" s="43">
        <v>65</v>
      </c>
      <c r="H198" s="73">
        <v>38.03</v>
      </c>
      <c r="I198" s="7"/>
      <c r="J198" s="7"/>
      <c r="L198" s="7">
        <v>138</v>
      </c>
      <c r="M198" s="43">
        <v>63</v>
      </c>
      <c r="N198" s="73">
        <v>32.36</v>
      </c>
      <c r="O198" s="7"/>
      <c r="P198" s="7"/>
      <c r="R198" s="7"/>
      <c r="S198" s="43">
        <v>0</v>
      </c>
      <c r="T198" s="73"/>
      <c r="U198" s="7">
        <v>0</v>
      </c>
      <c r="V198" s="7"/>
      <c r="W198" s="11"/>
      <c r="X198" s="7"/>
      <c r="Y198" s="43">
        <v>0</v>
      </c>
      <c r="Z198" s="73"/>
      <c r="AA198" s="7">
        <v>0</v>
      </c>
      <c r="AB198" s="7"/>
      <c r="AD198" s="7"/>
      <c r="AE198" s="43">
        <v>0</v>
      </c>
      <c r="AF198" s="73"/>
      <c r="AG198" s="7">
        <v>0</v>
      </c>
      <c r="AH198" s="7"/>
      <c r="AJ198" s="7"/>
      <c r="AK198" s="43">
        <v>0</v>
      </c>
      <c r="AL198" s="73"/>
      <c r="AM198" s="7">
        <v>0</v>
      </c>
      <c r="AN198" s="7"/>
      <c r="AP198" s="7">
        <v>193</v>
      </c>
      <c r="AQ198" s="54">
        <v>128</v>
      </c>
      <c r="AR198" s="53">
        <v>0</v>
      </c>
      <c r="AS198" s="43">
        <v>128</v>
      </c>
    </row>
    <row r="199" spans="1:45" x14ac:dyDescent="0.2">
      <c r="A199" s="71" t="s">
        <v>418</v>
      </c>
      <c r="B199" s="71" t="s">
        <v>282</v>
      </c>
      <c r="C199" s="71" t="s">
        <v>112</v>
      </c>
      <c r="D199" s="7" t="s">
        <v>104</v>
      </c>
      <c r="F199" s="7"/>
      <c r="G199" s="43">
        <v>0</v>
      </c>
      <c r="H199" s="73"/>
      <c r="I199" s="7">
        <v>0</v>
      </c>
      <c r="J199" s="7"/>
      <c r="L199" s="7">
        <v>74</v>
      </c>
      <c r="M199" s="43">
        <v>127</v>
      </c>
      <c r="N199" s="73">
        <v>24.17</v>
      </c>
      <c r="O199" s="7">
        <v>0</v>
      </c>
      <c r="P199" s="7"/>
      <c r="R199" s="7"/>
      <c r="S199" s="43">
        <v>0</v>
      </c>
      <c r="T199" s="73"/>
      <c r="U199" s="7">
        <v>0</v>
      </c>
      <c r="V199" s="7"/>
      <c r="W199" s="11"/>
      <c r="X199" s="7"/>
      <c r="Y199" s="43">
        <v>0</v>
      </c>
      <c r="Z199" s="73"/>
      <c r="AA199" s="7">
        <v>0</v>
      </c>
      <c r="AB199" s="7"/>
      <c r="AD199" s="7"/>
      <c r="AE199" s="43">
        <v>0</v>
      </c>
      <c r="AF199" s="73"/>
      <c r="AG199" s="7">
        <v>0</v>
      </c>
      <c r="AH199" s="7"/>
      <c r="AJ199" s="7"/>
      <c r="AK199" s="43">
        <v>0</v>
      </c>
      <c r="AL199" s="73"/>
      <c r="AM199" s="7">
        <v>0</v>
      </c>
      <c r="AN199" s="7"/>
      <c r="AP199" s="7">
        <v>194</v>
      </c>
      <c r="AQ199" s="54">
        <v>127</v>
      </c>
      <c r="AR199" s="53">
        <v>0</v>
      </c>
      <c r="AS199" s="43">
        <v>127</v>
      </c>
    </row>
    <row r="200" spans="1:45" x14ac:dyDescent="0.2">
      <c r="A200" s="71" t="s">
        <v>335</v>
      </c>
      <c r="B200" s="71" t="s">
        <v>160</v>
      </c>
      <c r="C200" s="71" t="s">
        <v>111</v>
      </c>
      <c r="D200" s="7" t="s">
        <v>21</v>
      </c>
      <c r="F200" s="7">
        <v>74</v>
      </c>
      <c r="G200" s="43">
        <v>127</v>
      </c>
      <c r="H200" s="73">
        <v>29.33</v>
      </c>
      <c r="I200" s="7">
        <v>91</v>
      </c>
      <c r="J200" s="7"/>
      <c r="L200" s="7"/>
      <c r="M200" s="43">
        <v>0</v>
      </c>
      <c r="N200" s="73"/>
      <c r="O200" s="7">
        <v>0</v>
      </c>
      <c r="P200" s="7"/>
      <c r="R200" s="7"/>
      <c r="S200" s="43">
        <v>0</v>
      </c>
      <c r="T200" s="73"/>
      <c r="U200" s="7">
        <v>0</v>
      </c>
      <c r="V200" s="7"/>
      <c r="W200" s="11"/>
      <c r="X200" s="7"/>
      <c r="Y200" s="43">
        <v>0</v>
      </c>
      <c r="Z200" s="73"/>
      <c r="AA200" s="7">
        <v>0</v>
      </c>
      <c r="AB200" s="7"/>
      <c r="AD200" s="7"/>
      <c r="AE200" s="43">
        <v>0</v>
      </c>
      <c r="AF200" s="73"/>
      <c r="AG200" s="7">
        <v>0</v>
      </c>
      <c r="AH200" s="7"/>
      <c r="AJ200" s="7"/>
      <c r="AK200" s="43">
        <v>0</v>
      </c>
      <c r="AL200" s="73"/>
      <c r="AM200" s="7">
        <v>0</v>
      </c>
      <c r="AN200" s="7"/>
      <c r="AP200" s="7">
        <v>194</v>
      </c>
      <c r="AQ200" s="54">
        <v>127</v>
      </c>
      <c r="AR200" s="53">
        <v>91</v>
      </c>
      <c r="AS200" s="43">
        <v>127</v>
      </c>
    </row>
    <row r="201" spans="1:45" x14ac:dyDescent="0.2">
      <c r="A201" s="71" t="s">
        <v>601</v>
      </c>
      <c r="B201" s="71" t="s">
        <v>530</v>
      </c>
      <c r="C201" s="7" t="s">
        <v>61</v>
      </c>
      <c r="D201" s="7" t="s">
        <v>104</v>
      </c>
      <c r="F201" s="7">
        <v>75</v>
      </c>
      <c r="G201" s="43">
        <v>126</v>
      </c>
      <c r="H201" s="73">
        <v>29.34</v>
      </c>
      <c r="I201" s="7">
        <v>96</v>
      </c>
      <c r="J201" s="7">
        <v>61</v>
      </c>
      <c r="L201" s="7"/>
      <c r="M201" s="43">
        <v>0</v>
      </c>
      <c r="N201" s="73"/>
      <c r="O201" s="7">
        <v>0</v>
      </c>
      <c r="P201" s="7"/>
      <c r="R201" s="7"/>
      <c r="S201" s="43">
        <v>0</v>
      </c>
      <c r="T201" s="73"/>
      <c r="U201" s="7">
        <v>0</v>
      </c>
      <c r="V201" s="7"/>
      <c r="W201" s="11"/>
      <c r="X201" s="7"/>
      <c r="Y201" s="43">
        <v>0</v>
      </c>
      <c r="Z201" s="73"/>
      <c r="AA201" s="7">
        <v>0</v>
      </c>
      <c r="AB201" s="7"/>
      <c r="AD201" s="7"/>
      <c r="AE201" s="43">
        <v>0</v>
      </c>
      <c r="AF201" s="73"/>
      <c r="AG201" s="7">
        <v>0</v>
      </c>
      <c r="AH201" s="7"/>
      <c r="AJ201" s="7"/>
      <c r="AK201" s="43">
        <v>0</v>
      </c>
      <c r="AL201" s="73"/>
      <c r="AM201" s="7">
        <v>0</v>
      </c>
      <c r="AN201" s="7"/>
      <c r="AP201" s="7">
        <v>196</v>
      </c>
      <c r="AQ201" s="54">
        <v>126</v>
      </c>
      <c r="AR201" s="53">
        <v>96</v>
      </c>
      <c r="AS201" s="43">
        <v>126</v>
      </c>
    </row>
    <row r="202" spans="1:45" x14ac:dyDescent="0.2">
      <c r="A202" s="71" t="s">
        <v>456</v>
      </c>
      <c r="B202" s="71" t="s">
        <v>402</v>
      </c>
      <c r="C202" s="71" t="s">
        <v>112</v>
      </c>
      <c r="D202" s="7" t="s">
        <v>17</v>
      </c>
      <c r="F202" s="7">
        <v>77</v>
      </c>
      <c r="G202" s="43">
        <v>124</v>
      </c>
      <c r="H202" s="73">
        <v>29.47</v>
      </c>
      <c r="I202" s="7">
        <v>0</v>
      </c>
      <c r="J202" s="7"/>
      <c r="L202" s="7"/>
      <c r="M202" s="43">
        <v>0</v>
      </c>
      <c r="N202" s="73"/>
      <c r="O202" s="7">
        <v>0</v>
      </c>
      <c r="P202" s="7"/>
      <c r="R202" s="7"/>
      <c r="S202" s="43">
        <v>0</v>
      </c>
      <c r="T202" s="73"/>
      <c r="U202" s="7">
        <v>0</v>
      </c>
      <c r="V202" s="7"/>
      <c r="W202" s="11"/>
      <c r="X202" s="7"/>
      <c r="Y202" s="43">
        <v>0</v>
      </c>
      <c r="Z202" s="73"/>
      <c r="AA202" s="7">
        <v>0</v>
      </c>
      <c r="AB202" s="7"/>
      <c r="AD202" s="7"/>
      <c r="AE202" s="43">
        <v>0</v>
      </c>
      <c r="AF202" s="73"/>
      <c r="AG202" s="7">
        <v>0</v>
      </c>
      <c r="AH202" s="7"/>
      <c r="AJ202" s="7"/>
      <c r="AK202" s="43">
        <v>0</v>
      </c>
      <c r="AL202" s="73"/>
      <c r="AM202" s="7">
        <v>0</v>
      </c>
      <c r="AN202" s="7"/>
      <c r="AP202" s="7">
        <v>197</v>
      </c>
      <c r="AQ202" s="54">
        <v>124</v>
      </c>
      <c r="AR202" s="53">
        <v>0</v>
      </c>
      <c r="AS202" s="43">
        <v>124</v>
      </c>
    </row>
    <row r="203" spans="1:45" x14ac:dyDescent="0.2">
      <c r="A203" s="71" t="s">
        <v>534</v>
      </c>
      <c r="B203" s="71" t="s">
        <v>230</v>
      </c>
      <c r="C203" s="7" t="s">
        <v>111</v>
      </c>
      <c r="D203" s="7" t="s">
        <v>16</v>
      </c>
      <c r="F203" s="7"/>
      <c r="G203" s="43">
        <v>0</v>
      </c>
      <c r="H203" s="73"/>
      <c r="I203" s="7">
        <v>0</v>
      </c>
      <c r="J203" s="7"/>
      <c r="L203" s="7"/>
      <c r="M203" s="43">
        <v>0</v>
      </c>
      <c r="N203" s="73"/>
      <c r="O203" s="7">
        <v>0</v>
      </c>
      <c r="P203" s="7"/>
      <c r="R203" s="7">
        <v>78</v>
      </c>
      <c r="S203" s="43">
        <v>123</v>
      </c>
      <c r="T203" s="73">
        <v>23.31</v>
      </c>
      <c r="U203" s="7">
        <v>87</v>
      </c>
      <c r="V203" s="7"/>
      <c r="W203" s="11"/>
      <c r="X203" s="7"/>
      <c r="Y203" s="43">
        <v>0</v>
      </c>
      <c r="Z203" s="73"/>
      <c r="AA203" s="7">
        <v>0</v>
      </c>
      <c r="AB203" s="7"/>
      <c r="AD203" s="7"/>
      <c r="AE203" s="43">
        <v>0</v>
      </c>
      <c r="AF203" s="73"/>
      <c r="AG203" s="7">
        <v>0</v>
      </c>
      <c r="AH203" s="7"/>
      <c r="AJ203" s="7"/>
      <c r="AK203" s="43">
        <v>0</v>
      </c>
      <c r="AL203" s="73"/>
      <c r="AM203" s="7">
        <v>0</v>
      </c>
      <c r="AN203" s="7"/>
      <c r="AP203" s="7">
        <v>198</v>
      </c>
      <c r="AQ203" s="54">
        <v>123</v>
      </c>
      <c r="AR203" s="53">
        <v>87</v>
      </c>
      <c r="AS203" s="43">
        <v>123</v>
      </c>
    </row>
    <row r="204" spans="1:45" x14ac:dyDescent="0.2">
      <c r="A204" s="71" t="s">
        <v>288</v>
      </c>
      <c r="B204" s="71" t="s">
        <v>472</v>
      </c>
      <c r="C204" s="7" t="s">
        <v>55</v>
      </c>
      <c r="D204" s="7" t="s">
        <v>125</v>
      </c>
      <c r="F204" s="7">
        <v>139</v>
      </c>
      <c r="G204" s="43">
        <v>62</v>
      </c>
      <c r="H204" s="73">
        <v>38.56</v>
      </c>
      <c r="I204" s="7">
        <v>94</v>
      </c>
      <c r="J204" s="7">
        <v>21</v>
      </c>
      <c r="L204" s="7">
        <v>141</v>
      </c>
      <c r="M204" s="43">
        <v>60</v>
      </c>
      <c r="N204" s="73">
        <v>33.049999999999997</v>
      </c>
      <c r="O204" s="7">
        <v>85</v>
      </c>
      <c r="P204" s="7">
        <v>26</v>
      </c>
      <c r="R204" s="7"/>
      <c r="S204" s="43">
        <v>0</v>
      </c>
      <c r="T204" s="73"/>
      <c r="U204" s="7">
        <v>0</v>
      </c>
      <c r="V204" s="7"/>
      <c r="W204" s="11"/>
      <c r="X204" s="7"/>
      <c r="Y204" s="43">
        <v>0</v>
      </c>
      <c r="Z204" s="73"/>
      <c r="AA204" s="7">
        <v>0</v>
      </c>
      <c r="AB204" s="7"/>
      <c r="AD204" s="7"/>
      <c r="AE204" s="43">
        <v>0</v>
      </c>
      <c r="AF204" s="73"/>
      <c r="AG204" s="7">
        <v>0</v>
      </c>
      <c r="AH204" s="7"/>
      <c r="AJ204" s="7"/>
      <c r="AK204" s="43">
        <v>0</v>
      </c>
      <c r="AL204" s="73"/>
      <c r="AM204" s="7">
        <v>0</v>
      </c>
      <c r="AN204" s="7"/>
      <c r="AP204" s="7">
        <v>199</v>
      </c>
      <c r="AQ204" s="54">
        <v>122</v>
      </c>
      <c r="AR204" s="53">
        <v>179</v>
      </c>
      <c r="AS204" s="43">
        <v>122</v>
      </c>
    </row>
    <row r="205" spans="1:45" x14ac:dyDescent="0.2">
      <c r="A205" s="71" t="s">
        <v>475</v>
      </c>
      <c r="B205" s="71" t="s">
        <v>290</v>
      </c>
      <c r="C205" s="7" t="s">
        <v>55</v>
      </c>
      <c r="D205" s="7" t="s">
        <v>40</v>
      </c>
      <c r="F205" s="7">
        <v>140</v>
      </c>
      <c r="G205" s="43">
        <v>61</v>
      </c>
      <c r="H205" s="73">
        <v>39.200000000000003</v>
      </c>
      <c r="I205" s="7">
        <v>93</v>
      </c>
      <c r="J205" s="7">
        <v>20</v>
      </c>
      <c r="L205" s="7">
        <v>140</v>
      </c>
      <c r="M205" s="43">
        <v>61</v>
      </c>
      <c r="N205" s="73">
        <v>33</v>
      </c>
      <c r="O205" s="7">
        <v>86</v>
      </c>
      <c r="P205" s="7">
        <v>27</v>
      </c>
      <c r="R205" s="7"/>
      <c r="S205" s="43">
        <v>0</v>
      </c>
      <c r="T205" s="73"/>
      <c r="U205" s="7">
        <v>0</v>
      </c>
      <c r="V205" s="7"/>
      <c r="W205" s="11"/>
      <c r="X205" s="7"/>
      <c r="Y205" s="43">
        <v>0</v>
      </c>
      <c r="Z205" s="73"/>
      <c r="AA205" s="7">
        <v>0</v>
      </c>
      <c r="AB205" s="7"/>
      <c r="AD205" s="7"/>
      <c r="AE205" s="43">
        <v>0</v>
      </c>
      <c r="AF205" s="73"/>
      <c r="AG205" s="7">
        <v>0</v>
      </c>
      <c r="AH205" s="7"/>
      <c r="AJ205" s="7"/>
      <c r="AK205" s="43">
        <v>0</v>
      </c>
      <c r="AL205" s="73"/>
      <c r="AM205" s="7">
        <v>0</v>
      </c>
      <c r="AN205" s="7"/>
      <c r="AP205" s="7">
        <v>199</v>
      </c>
      <c r="AQ205" s="54">
        <v>122</v>
      </c>
      <c r="AR205" s="53">
        <v>179</v>
      </c>
      <c r="AS205" s="43">
        <v>122</v>
      </c>
    </row>
    <row r="206" spans="1:45" x14ac:dyDescent="0.2">
      <c r="A206" s="71" t="s">
        <v>548</v>
      </c>
      <c r="B206" s="71" t="s">
        <v>738</v>
      </c>
      <c r="C206" s="7" t="s">
        <v>62</v>
      </c>
      <c r="D206" s="7" t="s">
        <v>118</v>
      </c>
      <c r="F206" s="7"/>
      <c r="G206" s="43">
        <v>0</v>
      </c>
      <c r="H206" s="73"/>
      <c r="I206" s="7">
        <v>0</v>
      </c>
      <c r="J206" s="7"/>
      <c r="L206" s="7">
        <v>136</v>
      </c>
      <c r="M206" s="43">
        <v>65</v>
      </c>
      <c r="N206" s="73">
        <v>30.55</v>
      </c>
      <c r="O206" s="7">
        <v>81</v>
      </c>
      <c r="P206" s="7">
        <v>30</v>
      </c>
      <c r="R206" s="7">
        <v>144</v>
      </c>
      <c r="S206" s="43">
        <v>57</v>
      </c>
      <c r="T206" s="73">
        <v>30.16</v>
      </c>
      <c r="U206" s="7">
        <v>84</v>
      </c>
      <c r="V206" s="7">
        <v>27</v>
      </c>
      <c r="W206" s="11"/>
      <c r="X206" s="7"/>
      <c r="Y206" s="43">
        <v>0</v>
      </c>
      <c r="Z206" s="73"/>
      <c r="AA206" s="7">
        <v>0</v>
      </c>
      <c r="AB206" s="7"/>
      <c r="AD206" s="7"/>
      <c r="AE206" s="43">
        <v>0</v>
      </c>
      <c r="AF206" s="73"/>
      <c r="AG206" s="7">
        <v>0</v>
      </c>
      <c r="AH206" s="7"/>
      <c r="AJ206" s="7"/>
      <c r="AK206" s="43">
        <v>0</v>
      </c>
      <c r="AL206" s="73"/>
      <c r="AM206" s="7">
        <v>0</v>
      </c>
      <c r="AN206" s="7"/>
      <c r="AP206" s="7">
        <v>199</v>
      </c>
      <c r="AQ206" s="54">
        <v>122</v>
      </c>
      <c r="AR206" s="53">
        <v>165</v>
      </c>
      <c r="AS206" s="43">
        <v>122</v>
      </c>
    </row>
    <row r="207" spans="1:45" x14ac:dyDescent="0.2">
      <c r="A207" s="71" t="s">
        <v>646</v>
      </c>
      <c r="B207" s="71" t="s">
        <v>647</v>
      </c>
      <c r="C207" s="7" t="s">
        <v>62</v>
      </c>
      <c r="D207" s="7" t="s">
        <v>35</v>
      </c>
      <c r="F207" s="7">
        <v>82</v>
      </c>
      <c r="G207" s="43">
        <v>119</v>
      </c>
      <c r="H207" s="73">
        <v>29.57</v>
      </c>
      <c r="I207" s="7">
        <v>84</v>
      </c>
      <c r="J207" s="7">
        <v>58</v>
      </c>
      <c r="L207" s="7"/>
      <c r="M207" s="43">
        <v>0</v>
      </c>
      <c r="N207" s="73"/>
      <c r="O207" s="7">
        <v>0</v>
      </c>
      <c r="P207" s="7"/>
      <c r="R207" s="7"/>
      <c r="S207" s="43">
        <v>0</v>
      </c>
      <c r="T207" s="73"/>
      <c r="U207" s="7">
        <v>0</v>
      </c>
      <c r="V207" s="7"/>
      <c r="W207" s="11"/>
      <c r="X207" s="7"/>
      <c r="Y207" s="43">
        <v>0</v>
      </c>
      <c r="Z207" s="73"/>
      <c r="AA207" s="7">
        <v>0</v>
      </c>
      <c r="AB207" s="7"/>
      <c r="AD207" s="7"/>
      <c r="AE207" s="43">
        <v>0</v>
      </c>
      <c r="AF207" s="73"/>
      <c r="AG207" s="7">
        <v>0</v>
      </c>
      <c r="AH207" s="7"/>
      <c r="AJ207" s="7"/>
      <c r="AK207" s="43">
        <v>0</v>
      </c>
      <c r="AL207" s="73"/>
      <c r="AM207" s="7">
        <v>0</v>
      </c>
      <c r="AN207" s="7"/>
      <c r="AP207" s="7">
        <v>202</v>
      </c>
      <c r="AQ207" s="54">
        <v>119</v>
      </c>
      <c r="AR207" s="53">
        <v>84</v>
      </c>
      <c r="AS207" s="43">
        <v>119</v>
      </c>
    </row>
    <row r="208" spans="1:45" x14ac:dyDescent="0.2">
      <c r="A208" s="71" t="s">
        <v>358</v>
      </c>
      <c r="B208" s="71" t="s">
        <v>282</v>
      </c>
      <c r="C208" s="71" t="s">
        <v>111</v>
      </c>
      <c r="D208" s="7" t="s">
        <v>106</v>
      </c>
      <c r="F208" s="7"/>
      <c r="G208" s="43">
        <v>0</v>
      </c>
      <c r="H208" s="73"/>
      <c r="I208" s="7">
        <v>0</v>
      </c>
      <c r="J208" s="7"/>
      <c r="L208" s="7"/>
      <c r="M208" s="43">
        <v>0</v>
      </c>
      <c r="N208" s="73"/>
      <c r="O208" s="7">
        <v>0</v>
      </c>
      <c r="P208" s="7"/>
      <c r="R208" s="7">
        <v>84</v>
      </c>
      <c r="S208" s="43">
        <v>117</v>
      </c>
      <c r="T208" s="73">
        <v>23.49</v>
      </c>
      <c r="U208" s="7">
        <v>84</v>
      </c>
      <c r="V208" s="7"/>
      <c r="W208" s="11"/>
      <c r="X208" s="7"/>
      <c r="Y208" s="43">
        <v>0</v>
      </c>
      <c r="Z208" s="73"/>
      <c r="AA208" s="7">
        <v>0</v>
      </c>
      <c r="AB208" s="7"/>
      <c r="AD208" s="7"/>
      <c r="AE208" s="43">
        <v>0</v>
      </c>
      <c r="AF208" s="73"/>
      <c r="AG208" s="7">
        <v>0</v>
      </c>
      <c r="AH208" s="7"/>
      <c r="AJ208" s="7"/>
      <c r="AK208" s="43">
        <v>0</v>
      </c>
      <c r="AL208" s="73"/>
      <c r="AM208" s="7">
        <v>0</v>
      </c>
      <c r="AN208" s="7"/>
      <c r="AP208" s="7">
        <v>203</v>
      </c>
      <c r="AQ208" s="54">
        <v>117</v>
      </c>
      <c r="AR208" s="53">
        <v>84</v>
      </c>
      <c r="AS208" s="43">
        <v>117</v>
      </c>
    </row>
    <row r="209" spans="1:45" x14ac:dyDescent="0.2">
      <c r="A209" s="71" t="s">
        <v>513</v>
      </c>
      <c r="B209" s="71" t="s">
        <v>282</v>
      </c>
      <c r="C209" s="7" t="s">
        <v>56</v>
      </c>
      <c r="D209" s="7" t="s">
        <v>118</v>
      </c>
      <c r="F209" s="7">
        <v>85</v>
      </c>
      <c r="G209" s="43">
        <v>116</v>
      </c>
      <c r="H209" s="73">
        <v>30.03</v>
      </c>
      <c r="I209" s="7">
        <v>88</v>
      </c>
      <c r="J209" s="7">
        <v>57</v>
      </c>
      <c r="L209" s="7"/>
      <c r="M209" s="43">
        <v>0</v>
      </c>
      <c r="N209" s="73"/>
      <c r="O209" s="7">
        <v>0</v>
      </c>
      <c r="P209" s="7"/>
      <c r="R209" s="7"/>
      <c r="S209" s="43">
        <v>0</v>
      </c>
      <c r="T209" s="73"/>
      <c r="U209" s="7">
        <v>0</v>
      </c>
      <c r="V209" s="7"/>
      <c r="W209" s="11"/>
      <c r="X209" s="7"/>
      <c r="Y209" s="43">
        <v>0</v>
      </c>
      <c r="Z209" s="73"/>
      <c r="AA209" s="7">
        <v>0</v>
      </c>
      <c r="AB209" s="7"/>
      <c r="AD209" s="7"/>
      <c r="AE209" s="43">
        <v>0</v>
      </c>
      <c r="AF209" s="73"/>
      <c r="AG209" s="7">
        <v>0</v>
      </c>
      <c r="AH209" s="7"/>
      <c r="AJ209" s="7"/>
      <c r="AK209" s="43">
        <v>0</v>
      </c>
      <c r="AL209" s="73"/>
      <c r="AM209" s="7">
        <v>0</v>
      </c>
      <c r="AN209" s="7"/>
      <c r="AP209" s="7">
        <v>204</v>
      </c>
      <c r="AQ209" s="54">
        <v>116</v>
      </c>
      <c r="AR209" s="53">
        <v>88</v>
      </c>
      <c r="AS209" s="43">
        <v>116</v>
      </c>
    </row>
    <row r="210" spans="1:45" x14ac:dyDescent="0.2">
      <c r="A210" s="71" t="s">
        <v>684</v>
      </c>
      <c r="B210" s="71" t="s">
        <v>328</v>
      </c>
      <c r="C210" s="7" t="s">
        <v>112</v>
      </c>
      <c r="D210" s="7" t="s">
        <v>23</v>
      </c>
      <c r="F210" s="7"/>
      <c r="G210" s="43">
        <v>0</v>
      </c>
      <c r="H210" s="73"/>
      <c r="I210" s="7">
        <v>0</v>
      </c>
      <c r="J210" s="7"/>
      <c r="L210" s="7">
        <v>85</v>
      </c>
      <c r="M210" s="43">
        <v>116</v>
      </c>
      <c r="N210" s="73">
        <v>25</v>
      </c>
      <c r="O210" s="7">
        <v>0</v>
      </c>
      <c r="P210" s="7"/>
      <c r="R210" s="7"/>
      <c r="S210" s="43">
        <v>0</v>
      </c>
      <c r="T210" s="73"/>
      <c r="U210" s="7">
        <v>0</v>
      </c>
      <c r="V210" s="7"/>
      <c r="W210" s="11"/>
      <c r="X210" s="7"/>
      <c r="Y210" s="43">
        <v>0</v>
      </c>
      <c r="Z210" s="73"/>
      <c r="AA210" s="7">
        <v>0</v>
      </c>
      <c r="AB210" s="7"/>
      <c r="AD210" s="7"/>
      <c r="AE210" s="43">
        <v>0</v>
      </c>
      <c r="AF210" s="73"/>
      <c r="AG210" s="7">
        <v>0</v>
      </c>
      <c r="AH210" s="7"/>
      <c r="AJ210" s="7"/>
      <c r="AK210" s="43">
        <v>0</v>
      </c>
      <c r="AL210" s="73"/>
      <c r="AM210" s="7">
        <v>0</v>
      </c>
      <c r="AN210" s="7"/>
      <c r="AP210" s="7">
        <v>204</v>
      </c>
      <c r="AQ210" s="54">
        <v>116</v>
      </c>
      <c r="AR210" s="53">
        <v>0</v>
      </c>
      <c r="AS210" s="43">
        <v>116</v>
      </c>
    </row>
    <row r="211" spans="1:45" x14ac:dyDescent="0.2">
      <c r="A211" s="71" t="s">
        <v>635</v>
      </c>
      <c r="B211" s="71" t="s">
        <v>230</v>
      </c>
      <c r="C211" s="7" t="s">
        <v>61</v>
      </c>
      <c r="D211" s="7" t="s">
        <v>27</v>
      </c>
      <c r="F211" s="7">
        <v>87</v>
      </c>
      <c r="G211" s="43">
        <v>114</v>
      </c>
      <c r="H211" s="73">
        <v>30.28</v>
      </c>
      <c r="I211" s="7">
        <v>94</v>
      </c>
      <c r="J211" s="7">
        <v>55</v>
      </c>
      <c r="L211" s="7"/>
      <c r="M211" s="43">
        <v>0</v>
      </c>
      <c r="N211" s="73"/>
      <c r="O211" s="7">
        <v>0</v>
      </c>
      <c r="P211" s="7"/>
      <c r="R211" s="7"/>
      <c r="S211" s="43">
        <v>0</v>
      </c>
      <c r="T211" s="73"/>
      <c r="U211" s="7">
        <v>0</v>
      </c>
      <c r="V211" s="7"/>
      <c r="W211" s="11"/>
      <c r="X211" s="7"/>
      <c r="Y211" s="43">
        <v>0</v>
      </c>
      <c r="Z211" s="73"/>
      <c r="AA211" s="7">
        <v>0</v>
      </c>
      <c r="AB211" s="7"/>
      <c r="AD211" s="7"/>
      <c r="AE211" s="43">
        <v>0</v>
      </c>
      <c r="AF211" s="73"/>
      <c r="AG211" s="7">
        <v>0</v>
      </c>
      <c r="AH211" s="7"/>
      <c r="AJ211" s="7"/>
      <c r="AK211" s="43">
        <v>0</v>
      </c>
      <c r="AL211" s="73"/>
      <c r="AM211" s="7">
        <v>0</v>
      </c>
      <c r="AN211" s="7"/>
      <c r="AP211" s="7">
        <v>206</v>
      </c>
      <c r="AQ211" s="54">
        <v>114</v>
      </c>
      <c r="AR211" s="53">
        <v>94</v>
      </c>
      <c r="AS211" s="43">
        <v>114</v>
      </c>
    </row>
    <row r="212" spans="1:45" x14ac:dyDescent="0.2">
      <c r="A212" s="71" t="s">
        <v>734</v>
      </c>
      <c r="B212" s="71" t="s">
        <v>295</v>
      </c>
      <c r="C212" s="7" t="s">
        <v>112</v>
      </c>
      <c r="D212" s="7" t="s">
        <v>26</v>
      </c>
      <c r="F212" s="7"/>
      <c r="G212" s="43">
        <v>0</v>
      </c>
      <c r="H212" s="73"/>
      <c r="I212" s="7">
        <v>0</v>
      </c>
      <c r="J212" s="7"/>
      <c r="L212" s="7"/>
      <c r="M212" s="43">
        <v>0</v>
      </c>
      <c r="N212" s="73"/>
      <c r="O212" s="7">
        <v>0</v>
      </c>
      <c r="P212" s="7"/>
      <c r="R212" s="7">
        <v>87</v>
      </c>
      <c r="S212" s="43">
        <v>114</v>
      </c>
      <c r="T212" s="73">
        <v>24.04</v>
      </c>
      <c r="U212" s="7">
        <v>0</v>
      </c>
      <c r="V212" s="7"/>
      <c r="W212" s="11"/>
      <c r="X212" s="7"/>
      <c r="Y212" s="43">
        <v>0</v>
      </c>
      <c r="Z212" s="73"/>
      <c r="AA212" s="7">
        <v>0</v>
      </c>
      <c r="AB212" s="7"/>
      <c r="AD212" s="7"/>
      <c r="AE212" s="43">
        <v>0</v>
      </c>
      <c r="AF212" s="73"/>
      <c r="AG212" s="7">
        <v>0</v>
      </c>
      <c r="AH212" s="7"/>
      <c r="AJ212" s="7"/>
      <c r="AK212" s="43">
        <v>0</v>
      </c>
      <c r="AL212" s="73"/>
      <c r="AM212" s="7">
        <v>0</v>
      </c>
      <c r="AN212" s="7"/>
      <c r="AP212" s="7">
        <v>206</v>
      </c>
      <c r="AQ212" s="54">
        <v>114</v>
      </c>
      <c r="AR212" s="53">
        <v>0</v>
      </c>
      <c r="AS212" s="43">
        <v>114</v>
      </c>
    </row>
    <row r="213" spans="1:45" x14ac:dyDescent="0.2">
      <c r="A213" s="71" t="s">
        <v>367</v>
      </c>
      <c r="B213" s="71" t="s">
        <v>233</v>
      </c>
      <c r="C213" s="71" t="s">
        <v>112</v>
      </c>
      <c r="D213" s="7" t="s">
        <v>97</v>
      </c>
      <c r="F213" s="7">
        <v>143</v>
      </c>
      <c r="G213" s="43">
        <v>58</v>
      </c>
      <c r="H213" s="73">
        <v>42.5</v>
      </c>
      <c r="I213" s="7">
        <v>0</v>
      </c>
      <c r="J213" s="7"/>
      <c r="L213" s="7"/>
      <c r="M213" s="43">
        <v>0</v>
      </c>
      <c r="N213" s="73"/>
      <c r="O213" s="7">
        <v>0</v>
      </c>
      <c r="P213" s="7"/>
      <c r="R213" s="7">
        <v>147</v>
      </c>
      <c r="S213" s="43">
        <v>54</v>
      </c>
      <c r="T213" s="73">
        <v>32.29</v>
      </c>
      <c r="U213" s="7">
        <v>0</v>
      </c>
      <c r="V213" s="7"/>
      <c r="W213" s="11"/>
      <c r="X213" s="7"/>
      <c r="Y213" s="43">
        <v>0</v>
      </c>
      <c r="Z213" s="73"/>
      <c r="AA213" s="7">
        <v>0</v>
      </c>
      <c r="AB213" s="7"/>
      <c r="AD213" s="7"/>
      <c r="AE213" s="43">
        <v>0</v>
      </c>
      <c r="AF213" s="73"/>
      <c r="AG213" s="7">
        <v>0</v>
      </c>
      <c r="AH213" s="7"/>
      <c r="AJ213" s="7"/>
      <c r="AK213" s="43">
        <v>0</v>
      </c>
      <c r="AL213" s="73"/>
      <c r="AM213" s="7">
        <v>0</v>
      </c>
      <c r="AN213" s="7"/>
      <c r="AP213" s="7">
        <v>208</v>
      </c>
      <c r="AQ213" s="54">
        <v>112</v>
      </c>
      <c r="AR213" s="53">
        <v>0</v>
      </c>
      <c r="AS213" s="43">
        <v>112</v>
      </c>
    </row>
    <row r="214" spans="1:45" x14ac:dyDescent="0.2">
      <c r="A214" s="71" t="s">
        <v>496</v>
      </c>
      <c r="B214" s="71" t="s">
        <v>497</v>
      </c>
      <c r="C214" s="7" t="s">
        <v>56</v>
      </c>
      <c r="D214" s="7" t="s">
        <v>97</v>
      </c>
      <c r="F214" s="7"/>
      <c r="G214" s="43">
        <v>0</v>
      </c>
      <c r="H214" s="73"/>
      <c r="I214" s="7">
        <v>0</v>
      </c>
      <c r="J214" s="7"/>
      <c r="L214" s="7">
        <v>142</v>
      </c>
      <c r="M214" s="43">
        <v>59</v>
      </c>
      <c r="N214" s="73">
        <v>36.130000000000003</v>
      </c>
      <c r="O214" s="7">
        <v>79</v>
      </c>
      <c r="P214" s="7">
        <v>25</v>
      </c>
      <c r="R214" s="7">
        <v>149</v>
      </c>
      <c r="S214" s="43">
        <v>52</v>
      </c>
      <c r="T214" s="73">
        <v>33.33</v>
      </c>
      <c r="U214" s="7">
        <v>78</v>
      </c>
      <c r="V214" s="7">
        <v>23</v>
      </c>
      <c r="W214" s="11"/>
      <c r="X214" s="7"/>
      <c r="Y214" s="43">
        <v>0</v>
      </c>
      <c r="Z214" s="73"/>
      <c r="AA214" s="7">
        <v>0</v>
      </c>
      <c r="AB214" s="7"/>
      <c r="AD214" s="7"/>
      <c r="AE214" s="43">
        <v>0</v>
      </c>
      <c r="AF214" s="73"/>
      <c r="AG214" s="7">
        <v>0</v>
      </c>
      <c r="AH214" s="7"/>
      <c r="AJ214" s="7"/>
      <c r="AK214" s="43">
        <v>0</v>
      </c>
      <c r="AL214" s="73"/>
      <c r="AM214" s="7">
        <v>0</v>
      </c>
      <c r="AN214" s="7"/>
      <c r="AP214" s="7">
        <v>209</v>
      </c>
      <c r="AQ214" s="54">
        <v>111</v>
      </c>
      <c r="AR214" s="53">
        <v>157</v>
      </c>
      <c r="AS214" s="43">
        <v>111</v>
      </c>
    </row>
    <row r="215" spans="1:45" x14ac:dyDescent="0.2">
      <c r="A215" s="71" t="s">
        <v>316</v>
      </c>
      <c r="B215" s="71" t="s">
        <v>428</v>
      </c>
      <c r="C215" s="71" t="s">
        <v>112</v>
      </c>
      <c r="D215" s="7" t="s">
        <v>118</v>
      </c>
      <c r="F215" s="7">
        <v>90</v>
      </c>
      <c r="G215" s="43">
        <v>111</v>
      </c>
      <c r="H215" s="73">
        <v>30.56</v>
      </c>
      <c r="I215" s="7">
        <v>0</v>
      </c>
      <c r="J215" s="7"/>
      <c r="L215" s="7"/>
      <c r="M215" s="43">
        <v>0</v>
      </c>
      <c r="N215" s="73"/>
      <c r="O215" s="7">
        <v>0</v>
      </c>
      <c r="P215" s="7"/>
      <c r="R215" s="7"/>
      <c r="S215" s="43">
        <v>0</v>
      </c>
      <c r="T215" s="73"/>
      <c r="U215" s="7">
        <v>0</v>
      </c>
      <c r="V215" s="7"/>
      <c r="W215" s="11"/>
      <c r="X215" s="7"/>
      <c r="Y215" s="43">
        <v>0</v>
      </c>
      <c r="Z215" s="73"/>
      <c r="AA215" s="7">
        <v>0</v>
      </c>
      <c r="AB215" s="7"/>
      <c r="AD215" s="7"/>
      <c r="AE215" s="43">
        <v>0</v>
      </c>
      <c r="AF215" s="73"/>
      <c r="AG215" s="7">
        <v>0</v>
      </c>
      <c r="AH215" s="7"/>
      <c r="AJ215" s="7"/>
      <c r="AK215" s="43">
        <v>0</v>
      </c>
      <c r="AL215" s="73"/>
      <c r="AM215" s="7">
        <v>0</v>
      </c>
      <c r="AN215" s="7"/>
      <c r="AP215" s="7">
        <v>209</v>
      </c>
      <c r="AQ215" s="54">
        <v>111</v>
      </c>
      <c r="AR215" s="53">
        <v>0</v>
      </c>
      <c r="AS215" s="43">
        <v>111</v>
      </c>
    </row>
    <row r="216" spans="1:45" x14ac:dyDescent="0.2">
      <c r="A216" s="71" t="s">
        <v>182</v>
      </c>
      <c r="B216" s="71" t="s">
        <v>341</v>
      </c>
      <c r="C216" s="71" t="s">
        <v>111</v>
      </c>
      <c r="D216" s="7" t="s">
        <v>119</v>
      </c>
      <c r="F216" s="7"/>
      <c r="G216" s="43">
        <v>0</v>
      </c>
      <c r="H216" s="73"/>
      <c r="I216" s="7">
        <v>0</v>
      </c>
      <c r="J216" s="7"/>
      <c r="L216" s="7">
        <v>91</v>
      </c>
      <c r="M216" s="43">
        <v>110</v>
      </c>
      <c r="N216" s="73">
        <v>25.13</v>
      </c>
      <c r="O216" s="7">
        <v>85</v>
      </c>
      <c r="P216" s="7"/>
      <c r="R216" s="7"/>
      <c r="S216" s="43">
        <v>0</v>
      </c>
      <c r="T216" s="73"/>
      <c r="U216" s="7">
        <v>0</v>
      </c>
      <c r="V216" s="7"/>
      <c r="W216" s="11"/>
      <c r="X216" s="7"/>
      <c r="Y216" s="43">
        <v>0</v>
      </c>
      <c r="Z216" s="73"/>
      <c r="AA216" s="7">
        <v>0</v>
      </c>
      <c r="AB216" s="7"/>
      <c r="AD216" s="7"/>
      <c r="AE216" s="43">
        <v>0</v>
      </c>
      <c r="AF216" s="73"/>
      <c r="AG216" s="7">
        <v>0</v>
      </c>
      <c r="AH216" s="7"/>
      <c r="AJ216" s="7"/>
      <c r="AK216" s="43">
        <v>0</v>
      </c>
      <c r="AL216" s="73"/>
      <c r="AM216" s="7">
        <v>0</v>
      </c>
      <c r="AN216" s="7"/>
      <c r="AP216" s="7">
        <v>211</v>
      </c>
      <c r="AQ216" s="54">
        <v>110</v>
      </c>
      <c r="AR216" s="53">
        <v>85</v>
      </c>
      <c r="AS216" s="43">
        <v>110</v>
      </c>
    </row>
    <row r="217" spans="1:45" x14ac:dyDescent="0.2">
      <c r="A217" s="71" t="s">
        <v>411</v>
      </c>
      <c r="B217" s="71" t="s">
        <v>412</v>
      </c>
      <c r="C217" s="71" t="s">
        <v>112</v>
      </c>
      <c r="D217" s="7" t="s">
        <v>23</v>
      </c>
      <c r="F217" s="7">
        <v>92</v>
      </c>
      <c r="G217" s="43">
        <v>109</v>
      </c>
      <c r="H217" s="73">
        <v>30.58</v>
      </c>
      <c r="I217" s="7">
        <v>0</v>
      </c>
      <c r="J217" s="7"/>
      <c r="L217" s="7"/>
      <c r="M217" s="43">
        <v>0</v>
      </c>
      <c r="N217" s="73"/>
      <c r="O217" s="7">
        <v>0</v>
      </c>
      <c r="P217" s="7"/>
      <c r="R217" s="7"/>
      <c r="S217" s="43">
        <v>0</v>
      </c>
      <c r="T217" s="73"/>
      <c r="U217" s="7">
        <v>0</v>
      </c>
      <c r="V217" s="7"/>
      <c r="W217" s="11"/>
      <c r="X217" s="7"/>
      <c r="Y217" s="43">
        <v>0</v>
      </c>
      <c r="Z217" s="73"/>
      <c r="AA217" s="7">
        <v>0</v>
      </c>
      <c r="AB217" s="7"/>
      <c r="AD217" s="7"/>
      <c r="AE217" s="43">
        <v>0</v>
      </c>
      <c r="AF217" s="73"/>
      <c r="AG217" s="7">
        <v>0</v>
      </c>
      <c r="AH217" s="7"/>
      <c r="AJ217" s="7"/>
      <c r="AK217" s="43">
        <v>0</v>
      </c>
      <c r="AL217" s="73"/>
      <c r="AM217" s="7">
        <v>0</v>
      </c>
      <c r="AN217" s="7"/>
      <c r="AP217" s="7">
        <v>212</v>
      </c>
      <c r="AQ217" s="54">
        <v>109</v>
      </c>
      <c r="AR217" s="53">
        <v>0</v>
      </c>
      <c r="AS217" s="43">
        <v>109</v>
      </c>
    </row>
    <row r="218" spans="1:45" x14ac:dyDescent="0.2">
      <c r="A218" s="71" t="s">
        <v>442</v>
      </c>
      <c r="B218" s="71" t="s">
        <v>443</v>
      </c>
      <c r="C218" s="71" t="s">
        <v>112</v>
      </c>
      <c r="D218" s="7" t="s">
        <v>40</v>
      </c>
      <c r="F218" s="7">
        <v>94</v>
      </c>
      <c r="G218" s="43">
        <v>107</v>
      </c>
      <c r="H218" s="73">
        <v>31.05</v>
      </c>
      <c r="I218" s="7">
        <v>0</v>
      </c>
      <c r="J218" s="7"/>
      <c r="L218" s="7"/>
      <c r="M218" s="43">
        <v>0</v>
      </c>
      <c r="N218" s="73"/>
      <c r="O218" s="7">
        <v>0</v>
      </c>
      <c r="P218" s="7"/>
      <c r="R218" s="7"/>
      <c r="S218" s="43">
        <v>0</v>
      </c>
      <c r="T218" s="73"/>
      <c r="U218" s="7">
        <v>0</v>
      </c>
      <c r="V218" s="7"/>
      <c r="W218" s="11"/>
      <c r="X218" s="7"/>
      <c r="Y218" s="43">
        <v>0</v>
      </c>
      <c r="Z218" s="73"/>
      <c r="AA218" s="7">
        <v>0</v>
      </c>
      <c r="AB218" s="7"/>
      <c r="AD218" s="7"/>
      <c r="AE218" s="43">
        <v>0</v>
      </c>
      <c r="AF218" s="73"/>
      <c r="AG218" s="7">
        <v>0</v>
      </c>
      <c r="AH218" s="7"/>
      <c r="AJ218" s="7"/>
      <c r="AK218" s="43">
        <v>0</v>
      </c>
      <c r="AL218" s="73"/>
      <c r="AM218" s="7">
        <v>0</v>
      </c>
      <c r="AN218" s="7"/>
      <c r="AP218" s="7">
        <v>213</v>
      </c>
      <c r="AQ218" s="54">
        <v>107</v>
      </c>
      <c r="AR218" s="53">
        <v>0</v>
      </c>
      <c r="AS218" s="43">
        <v>107</v>
      </c>
    </row>
    <row r="219" spans="1:45" x14ac:dyDescent="0.2">
      <c r="A219" s="71" t="s">
        <v>267</v>
      </c>
      <c r="B219" s="71" t="s">
        <v>645</v>
      </c>
      <c r="C219" s="7" t="s">
        <v>61</v>
      </c>
      <c r="D219" s="7" t="s">
        <v>35</v>
      </c>
      <c r="F219" s="7">
        <v>95</v>
      </c>
      <c r="G219" s="43">
        <v>106</v>
      </c>
      <c r="H219" s="73">
        <v>31.1</v>
      </c>
      <c r="I219" s="7">
        <v>93</v>
      </c>
      <c r="J219" s="7">
        <v>52</v>
      </c>
      <c r="L219" s="7"/>
      <c r="M219" s="43">
        <v>0</v>
      </c>
      <c r="N219" s="73"/>
      <c r="O219" s="7">
        <v>0</v>
      </c>
      <c r="P219" s="7"/>
      <c r="R219" s="7"/>
      <c r="S219" s="43">
        <v>0</v>
      </c>
      <c r="T219" s="73"/>
      <c r="U219" s="7">
        <v>0</v>
      </c>
      <c r="V219" s="7"/>
      <c r="W219" s="11"/>
      <c r="X219" s="7"/>
      <c r="Y219" s="43">
        <v>0</v>
      </c>
      <c r="Z219" s="73"/>
      <c r="AA219" s="7">
        <v>0</v>
      </c>
      <c r="AB219" s="7"/>
      <c r="AD219" s="7"/>
      <c r="AE219" s="43">
        <v>0</v>
      </c>
      <c r="AF219" s="73"/>
      <c r="AG219" s="7">
        <v>0</v>
      </c>
      <c r="AH219" s="7"/>
      <c r="AJ219" s="7"/>
      <c r="AK219" s="43">
        <v>0</v>
      </c>
      <c r="AL219" s="73"/>
      <c r="AM219" s="7">
        <v>0</v>
      </c>
      <c r="AN219" s="7"/>
      <c r="AP219" s="7">
        <v>214</v>
      </c>
      <c r="AQ219" s="54">
        <v>106</v>
      </c>
      <c r="AR219" s="53">
        <v>93</v>
      </c>
      <c r="AS219" s="43">
        <v>106</v>
      </c>
    </row>
    <row r="220" spans="1:45" x14ac:dyDescent="0.2">
      <c r="A220" s="71" t="s">
        <v>718</v>
      </c>
      <c r="B220" s="71" t="s">
        <v>521</v>
      </c>
      <c r="C220" s="7" t="s">
        <v>112</v>
      </c>
      <c r="D220" s="7" t="s">
        <v>44</v>
      </c>
      <c r="F220" s="7"/>
      <c r="G220" s="43">
        <v>0</v>
      </c>
      <c r="H220" s="73"/>
      <c r="I220" s="7">
        <v>0</v>
      </c>
      <c r="J220" s="7"/>
      <c r="L220" s="7"/>
      <c r="M220" s="43">
        <v>0</v>
      </c>
      <c r="N220" s="73"/>
      <c r="O220" s="7">
        <v>0</v>
      </c>
      <c r="P220" s="7"/>
      <c r="R220" s="7">
        <v>95</v>
      </c>
      <c r="S220" s="43">
        <v>106</v>
      </c>
      <c r="T220" s="73">
        <v>24.35</v>
      </c>
      <c r="U220" s="7">
        <v>0</v>
      </c>
      <c r="V220" s="7"/>
      <c r="W220" s="11"/>
      <c r="X220" s="7"/>
      <c r="Y220" s="43">
        <v>0</v>
      </c>
      <c r="Z220" s="73"/>
      <c r="AA220" s="7">
        <v>0</v>
      </c>
      <c r="AB220" s="7"/>
      <c r="AD220" s="7"/>
      <c r="AE220" s="43">
        <v>0</v>
      </c>
      <c r="AF220" s="73"/>
      <c r="AG220" s="7">
        <v>0</v>
      </c>
      <c r="AH220" s="7"/>
      <c r="AJ220" s="7"/>
      <c r="AK220" s="43">
        <v>0</v>
      </c>
      <c r="AL220" s="73"/>
      <c r="AM220" s="7">
        <v>0</v>
      </c>
      <c r="AN220" s="7"/>
      <c r="AP220" s="7">
        <v>214</v>
      </c>
      <c r="AQ220" s="54">
        <v>106</v>
      </c>
      <c r="AR220" s="53">
        <v>0</v>
      </c>
      <c r="AS220" s="43">
        <v>106</v>
      </c>
    </row>
    <row r="221" spans="1:45" x14ac:dyDescent="0.2">
      <c r="A221" s="71" t="s">
        <v>486</v>
      </c>
      <c r="B221" s="71" t="s">
        <v>487</v>
      </c>
      <c r="C221" s="7" t="s">
        <v>56</v>
      </c>
      <c r="D221" s="7" t="s">
        <v>97</v>
      </c>
      <c r="F221" s="7">
        <v>98</v>
      </c>
      <c r="G221" s="43">
        <v>103</v>
      </c>
      <c r="H221" s="73">
        <v>31.19</v>
      </c>
      <c r="I221" s="7">
        <v>86</v>
      </c>
      <c r="J221" s="7">
        <v>49</v>
      </c>
      <c r="L221" s="7"/>
      <c r="M221" s="43">
        <v>0</v>
      </c>
      <c r="N221" s="73"/>
      <c r="O221" s="7">
        <v>0</v>
      </c>
      <c r="P221" s="7"/>
      <c r="R221" s="7"/>
      <c r="S221" s="43">
        <v>0</v>
      </c>
      <c r="T221" s="73"/>
      <c r="U221" s="7">
        <v>0</v>
      </c>
      <c r="V221" s="7"/>
      <c r="W221" s="11"/>
      <c r="X221" s="7"/>
      <c r="Y221" s="43">
        <v>0</v>
      </c>
      <c r="Z221" s="73"/>
      <c r="AA221" s="7">
        <v>0</v>
      </c>
      <c r="AB221" s="7"/>
      <c r="AD221" s="7"/>
      <c r="AE221" s="43">
        <v>0</v>
      </c>
      <c r="AF221" s="73"/>
      <c r="AG221" s="7">
        <v>0</v>
      </c>
      <c r="AH221" s="7"/>
      <c r="AJ221" s="7"/>
      <c r="AK221" s="43">
        <v>0</v>
      </c>
      <c r="AL221" s="73"/>
      <c r="AM221" s="7">
        <v>0</v>
      </c>
      <c r="AN221" s="7"/>
      <c r="AP221" s="7">
        <v>216</v>
      </c>
      <c r="AQ221" s="54">
        <v>103</v>
      </c>
      <c r="AR221" s="53">
        <v>86</v>
      </c>
      <c r="AS221" s="43">
        <v>103</v>
      </c>
    </row>
    <row r="222" spans="1:45" x14ac:dyDescent="0.2">
      <c r="A222" s="71" t="s">
        <v>438</v>
      </c>
      <c r="B222" s="71" t="s">
        <v>439</v>
      </c>
      <c r="C222" s="71" t="s">
        <v>112</v>
      </c>
      <c r="D222" s="7" t="s">
        <v>106</v>
      </c>
      <c r="F222" s="7"/>
      <c r="G222" s="43">
        <v>0</v>
      </c>
      <c r="H222" s="73"/>
      <c r="I222" s="7">
        <v>0</v>
      </c>
      <c r="J222" s="7"/>
      <c r="L222" s="7"/>
      <c r="M222" s="43">
        <v>0</v>
      </c>
      <c r="N222" s="73"/>
      <c r="O222" s="7">
        <v>0</v>
      </c>
      <c r="P222" s="7"/>
      <c r="R222" s="7">
        <v>99</v>
      </c>
      <c r="S222" s="43">
        <v>102</v>
      </c>
      <c r="T222" s="73">
        <v>24.47</v>
      </c>
      <c r="U222" s="7">
        <v>0</v>
      </c>
      <c r="V222" s="7"/>
      <c r="W222" s="11"/>
      <c r="X222" s="7"/>
      <c r="Y222" s="43">
        <v>0</v>
      </c>
      <c r="Z222" s="73"/>
      <c r="AA222" s="7">
        <v>0</v>
      </c>
      <c r="AB222" s="7"/>
      <c r="AD222" s="7"/>
      <c r="AE222" s="43">
        <v>0</v>
      </c>
      <c r="AF222" s="73"/>
      <c r="AG222" s="7">
        <v>0</v>
      </c>
      <c r="AH222" s="7"/>
      <c r="AJ222" s="7"/>
      <c r="AK222" s="43">
        <v>0</v>
      </c>
      <c r="AL222" s="73"/>
      <c r="AM222" s="7">
        <v>0</v>
      </c>
      <c r="AN222" s="7"/>
      <c r="AP222" s="7">
        <v>217</v>
      </c>
      <c r="AQ222" s="54">
        <v>102</v>
      </c>
      <c r="AR222" s="53">
        <v>0</v>
      </c>
      <c r="AS222" s="43">
        <v>102</v>
      </c>
    </row>
    <row r="223" spans="1:45" x14ac:dyDescent="0.2">
      <c r="A223" s="71" t="s">
        <v>433</v>
      </c>
      <c r="B223" s="71" t="s">
        <v>434</v>
      </c>
      <c r="C223" s="71" t="s">
        <v>112</v>
      </c>
      <c r="D223" s="7" t="s">
        <v>208</v>
      </c>
      <c r="F223" s="7"/>
      <c r="G223" s="43">
        <v>0</v>
      </c>
      <c r="H223" s="73"/>
      <c r="I223" s="7">
        <v>0</v>
      </c>
      <c r="J223" s="7"/>
      <c r="L223" s="7"/>
      <c r="M223" s="43">
        <v>0</v>
      </c>
      <c r="N223" s="73"/>
      <c r="O223" s="7">
        <v>0</v>
      </c>
      <c r="P223" s="7"/>
      <c r="R223" s="7">
        <v>100</v>
      </c>
      <c r="S223" s="43">
        <v>101</v>
      </c>
      <c r="T223" s="73">
        <v>24.49</v>
      </c>
      <c r="U223" s="7">
        <v>0</v>
      </c>
      <c r="V223" s="7"/>
      <c r="W223" s="11"/>
      <c r="X223" s="7"/>
      <c r="Y223" s="43">
        <v>0</v>
      </c>
      <c r="Z223" s="73"/>
      <c r="AA223" s="7">
        <v>0</v>
      </c>
      <c r="AB223" s="7"/>
      <c r="AD223" s="7"/>
      <c r="AE223" s="43">
        <v>0</v>
      </c>
      <c r="AF223" s="73"/>
      <c r="AG223" s="7">
        <v>0</v>
      </c>
      <c r="AH223" s="7"/>
      <c r="AJ223" s="7"/>
      <c r="AK223" s="43">
        <v>0</v>
      </c>
      <c r="AL223" s="73"/>
      <c r="AM223" s="7">
        <v>0</v>
      </c>
      <c r="AN223" s="7"/>
      <c r="AP223" s="7">
        <v>218</v>
      </c>
      <c r="AQ223" s="54">
        <v>101</v>
      </c>
      <c r="AR223" s="53">
        <v>0</v>
      </c>
      <c r="AS223" s="43">
        <v>101</v>
      </c>
    </row>
    <row r="224" spans="1:45" x14ac:dyDescent="0.2">
      <c r="A224" s="71" t="s">
        <v>737</v>
      </c>
      <c r="B224" s="71" t="s">
        <v>452</v>
      </c>
      <c r="C224" s="7" t="s">
        <v>61</v>
      </c>
      <c r="D224" s="7" t="s">
        <v>17</v>
      </c>
      <c r="F224" s="7"/>
      <c r="G224" s="43">
        <v>0</v>
      </c>
      <c r="H224" s="73"/>
      <c r="I224" s="7">
        <v>0</v>
      </c>
      <c r="J224" s="7"/>
      <c r="L224" s="7"/>
      <c r="M224" s="43">
        <v>0</v>
      </c>
      <c r="N224" s="73"/>
      <c r="O224" s="7">
        <v>0</v>
      </c>
      <c r="P224" s="7"/>
      <c r="R224" s="7">
        <v>102</v>
      </c>
      <c r="S224" s="43">
        <v>99</v>
      </c>
      <c r="T224" s="73">
        <v>24.51</v>
      </c>
      <c r="U224" s="7">
        <v>96</v>
      </c>
      <c r="V224" s="7">
        <v>59</v>
      </c>
      <c r="W224" s="11"/>
      <c r="X224" s="7"/>
      <c r="Y224" s="43">
        <v>0</v>
      </c>
      <c r="Z224" s="73"/>
      <c r="AA224" s="7">
        <v>0</v>
      </c>
      <c r="AB224" s="7"/>
      <c r="AD224" s="7"/>
      <c r="AE224" s="43">
        <v>0</v>
      </c>
      <c r="AF224" s="73"/>
      <c r="AG224" s="7">
        <v>0</v>
      </c>
      <c r="AH224" s="7"/>
      <c r="AJ224" s="7"/>
      <c r="AK224" s="43">
        <v>0</v>
      </c>
      <c r="AL224" s="73"/>
      <c r="AM224" s="7">
        <v>0</v>
      </c>
      <c r="AN224" s="7"/>
      <c r="AP224" s="7">
        <v>219</v>
      </c>
      <c r="AQ224" s="54">
        <v>99</v>
      </c>
      <c r="AR224" s="53">
        <v>96</v>
      </c>
      <c r="AS224" s="43">
        <v>99</v>
      </c>
    </row>
    <row r="225" spans="1:45" x14ac:dyDescent="0.2">
      <c r="A225" s="71" t="s">
        <v>405</v>
      </c>
      <c r="B225" s="71" t="s">
        <v>391</v>
      </c>
      <c r="C225" s="71" t="s">
        <v>112</v>
      </c>
      <c r="D225" s="7" t="s">
        <v>105</v>
      </c>
      <c r="F225" s="7">
        <v>102</v>
      </c>
      <c r="G225" s="43">
        <v>99</v>
      </c>
      <c r="H225" s="73">
        <v>31.58</v>
      </c>
      <c r="I225" s="7">
        <v>0</v>
      </c>
      <c r="J225" s="7"/>
      <c r="L225" s="7"/>
      <c r="M225" s="43">
        <v>0</v>
      </c>
      <c r="N225" s="73"/>
      <c r="O225" s="7">
        <v>0</v>
      </c>
      <c r="P225" s="7"/>
      <c r="R225" s="7"/>
      <c r="S225" s="43">
        <v>0</v>
      </c>
      <c r="T225" s="73"/>
      <c r="U225" s="7">
        <v>0</v>
      </c>
      <c r="V225" s="7"/>
      <c r="W225" s="11"/>
      <c r="X225" s="7"/>
      <c r="Y225" s="43">
        <v>0</v>
      </c>
      <c r="Z225" s="73"/>
      <c r="AA225" s="7">
        <v>0</v>
      </c>
      <c r="AB225" s="7"/>
      <c r="AD225" s="7"/>
      <c r="AE225" s="43">
        <v>0</v>
      </c>
      <c r="AF225" s="73"/>
      <c r="AG225" s="7">
        <v>0</v>
      </c>
      <c r="AH225" s="7"/>
      <c r="AJ225" s="7"/>
      <c r="AK225" s="43">
        <v>0</v>
      </c>
      <c r="AL225" s="73"/>
      <c r="AM225" s="7">
        <v>0</v>
      </c>
      <c r="AN225" s="7"/>
      <c r="AP225" s="7">
        <v>219</v>
      </c>
      <c r="AQ225" s="54">
        <v>99</v>
      </c>
      <c r="AR225" s="53">
        <v>0</v>
      </c>
      <c r="AS225" s="43">
        <v>99</v>
      </c>
    </row>
    <row r="226" spans="1:45" x14ac:dyDescent="0.2">
      <c r="A226" s="71" t="s">
        <v>639</v>
      </c>
      <c r="B226" s="71" t="s">
        <v>640</v>
      </c>
      <c r="C226" s="7" t="s">
        <v>112</v>
      </c>
      <c r="D226" s="7" t="s">
        <v>125</v>
      </c>
      <c r="F226" s="7">
        <v>103</v>
      </c>
      <c r="G226" s="43">
        <v>98</v>
      </c>
      <c r="H226" s="73">
        <v>32</v>
      </c>
      <c r="I226" s="7">
        <v>0</v>
      </c>
      <c r="J226" s="7"/>
      <c r="L226" s="7"/>
      <c r="M226" s="43">
        <v>0</v>
      </c>
      <c r="N226" s="73"/>
      <c r="O226" s="7">
        <v>0</v>
      </c>
      <c r="P226" s="7"/>
      <c r="R226" s="7"/>
      <c r="S226" s="43">
        <v>0</v>
      </c>
      <c r="T226" s="73"/>
      <c r="U226" s="7">
        <v>0</v>
      </c>
      <c r="V226" s="7"/>
      <c r="W226" s="11"/>
      <c r="X226" s="7"/>
      <c r="Y226" s="43">
        <v>0</v>
      </c>
      <c r="Z226" s="73"/>
      <c r="AA226" s="7">
        <v>0</v>
      </c>
      <c r="AB226" s="7"/>
      <c r="AD226" s="7"/>
      <c r="AE226" s="43">
        <v>0</v>
      </c>
      <c r="AF226" s="73"/>
      <c r="AG226" s="7">
        <v>0</v>
      </c>
      <c r="AH226" s="7"/>
      <c r="AJ226" s="7"/>
      <c r="AK226" s="43">
        <v>0</v>
      </c>
      <c r="AL226" s="73"/>
      <c r="AM226" s="7">
        <v>0</v>
      </c>
      <c r="AN226" s="7"/>
      <c r="AP226" s="7">
        <v>221</v>
      </c>
      <c r="AQ226" s="54">
        <v>98</v>
      </c>
      <c r="AR226" s="53">
        <v>0</v>
      </c>
      <c r="AS226" s="43">
        <v>98</v>
      </c>
    </row>
    <row r="227" spans="1:45" x14ac:dyDescent="0.2">
      <c r="A227" s="71" t="s">
        <v>480</v>
      </c>
      <c r="B227" s="71" t="s">
        <v>481</v>
      </c>
      <c r="C227" s="7" t="s">
        <v>55</v>
      </c>
      <c r="D227" s="7" t="s">
        <v>23</v>
      </c>
      <c r="F227" s="7"/>
      <c r="G227" s="43">
        <v>0</v>
      </c>
      <c r="H227" s="73"/>
      <c r="I227" s="7">
        <v>0</v>
      </c>
      <c r="J227" s="7"/>
      <c r="L227" s="7">
        <v>104</v>
      </c>
      <c r="M227" s="43">
        <v>97</v>
      </c>
      <c r="N227" s="73">
        <v>26.02</v>
      </c>
      <c r="O227" s="7">
        <v>90</v>
      </c>
      <c r="P227" s="7">
        <v>57</v>
      </c>
      <c r="R227" s="7"/>
      <c r="S227" s="43">
        <v>0</v>
      </c>
      <c r="T227" s="73"/>
      <c r="U227" s="7">
        <v>0</v>
      </c>
      <c r="V227" s="7"/>
      <c r="W227" s="11"/>
      <c r="X227" s="7"/>
      <c r="Y227" s="43">
        <v>0</v>
      </c>
      <c r="Z227" s="73"/>
      <c r="AA227" s="7">
        <v>0</v>
      </c>
      <c r="AB227" s="7"/>
      <c r="AD227" s="7"/>
      <c r="AE227" s="43">
        <v>0</v>
      </c>
      <c r="AF227" s="73"/>
      <c r="AG227" s="7">
        <v>0</v>
      </c>
      <c r="AH227" s="7"/>
      <c r="AJ227" s="7"/>
      <c r="AK227" s="43">
        <v>0</v>
      </c>
      <c r="AL227" s="73"/>
      <c r="AM227" s="7">
        <v>0</v>
      </c>
      <c r="AN227" s="7"/>
      <c r="AP227" s="7">
        <v>222</v>
      </c>
      <c r="AQ227" s="54">
        <v>97</v>
      </c>
      <c r="AR227" s="53">
        <v>90</v>
      </c>
      <c r="AS227" s="43">
        <v>97</v>
      </c>
    </row>
    <row r="228" spans="1:45" x14ac:dyDescent="0.2">
      <c r="A228" s="71" t="s">
        <v>739</v>
      </c>
      <c r="B228" s="71" t="s">
        <v>740</v>
      </c>
      <c r="C228" s="7" t="s">
        <v>55</v>
      </c>
      <c r="D228" s="7" t="s">
        <v>106</v>
      </c>
      <c r="F228" s="7"/>
      <c r="G228" s="43">
        <v>0</v>
      </c>
      <c r="H228" s="73"/>
      <c r="I228" s="7">
        <v>0</v>
      </c>
      <c r="J228" s="7"/>
      <c r="L228" s="7"/>
      <c r="M228" s="43">
        <v>0</v>
      </c>
      <c r="N228" s="73"/>
      <c r="O228" s="7">
        <v>0</v>
      </c>
      <c r="P228" s="7"/>
      <c r="R228" s="7">
        <v>105</v>
      </c>
      <c r="S228" s="43">
        <v>96</v>
      </c>
      <c r="T228" s="73">
        <v>24.57</v>
      </c>
      <c r="U228" s="7">
        <v>93</v>
      </c>
      <c r="V228" s="7">
        <v>57</v>
      </c>
      <c r="W228" s="11"/>
      <c r="X228" s="7"/>
      <c r="Y228" s="43">
        <v>0</v>
      </c>
      <c r="Z228" s="73"/>
      <c r="AA228" s="7">
        <v>0</v>
      </c>
      <c r="AB228" s="7"/>
      <c r="AD228" s="7"/>
      <c r="AE228" s="43">
        <v>0</v>
      </c>
      <c r="AF228" s="73"/>
      <c r="AG228" s="7">
        <v>0</v>
      </c>
      <c r="AH228" s="7"/>
      <c r="AJ228" s="7"/>
      <c r="AK228" s="43">
        <v>0</v>
      </c>
      <c r="AL228" s="73"/>
      <c r="AM228" s="7">
        <v>0</v>
      </c>
      <c r="AN228" s="7"/>
      <c r="AP228" s="7">
        <v>223</v>
      </c>
      <c r="AQ228" s="54">
        <v>96</v>
      </c>
      <c r="AR228" s="53">
        <v>93</v>
      </c>
      <c r="AS228" s="43">
        <v>96</v>
      </c>
    </row>
    <row r="229" spans="1:45" x14ac:dyDescent="0.2">
      <c r="A229" s="71" t="s">
        <v>467</v>
      </c>
      <c r="B229" s="71" t="s">
        <v>148</v>
      </c>
      <c r="C229" s="7" t="s">
        <v>112</v>
      </c>
      <c r="D229" s="7" t="s">
        <v>104</v>
      </c>
      <c r="F229" s="7"/>
      <c r="G229" s="43">
        <v>0</v>
      </c>
      <c r="H229" s="73"/>
      <c r="I229" s="7">
        <v>0</v>
      </c>
      <c r="J229" s="7"/>
      <c r="L229" s="7">
        <v>106</v>
      </c>
      <c r="M229" s="43">
        <v>95</v>
      </c>
      <c r="N229" s="73">
        <v>26.22</v>
      </c>
      <c r="O229" s="7">
        <v>0</v>
      </c>
      <c r="P229" s="7"/>
      <c r="R229" s="7"/>
      <c r="S229" s="43">
        <v>0</v>
      </c>
      <c r="T229" s="73"/>
      <c r="U229" s="7">
        <v>0</v>
      </c>
      <c r="V229" s="7"/>
      <c r="W229" s="11"/>
      <c r="X229" s="7"/>
      <c r="Y229" s="43">
        <v>0</v>
      </c>
      <c r="Z229" s="73"/>
      <c r="AA229" s="7">
        <v>0</v>
      </c>
      <c r="AB229" s="7"/>
      <c r="AD229" s="7"/>
      <c r="AE229" s="43">
        <v>0</v>
      </c>
      <c r="AF229" s="73"/>
      <c r="AG229" s="7">
        <v>0</v>
      </c>
      <c r="AH229" s="7"/>
      <c r="AJ229" s="7"/>
      <c r="AK229" s="43">
        <v>0</v>
      </c>
      <c r="AL229" s="73"/>
      <c r="AM229" s="7">
        <v>0</v>
      </c>
      <c r="AN229" s="7"/>
      <c r="AP229" s="7">
        <v>224</v>
      </c>
      <c r="AQ229" s="54">
        <v>95</v>
      </c>
      <c r="AR229" s="53">
        <v>0</v>
      </c>
      <c r="AS229" s="43">
        <v>95</v>
      </c>
    </row>
    <row r="230" spans="1:45" x14ac:dyDescent="0.2">
      <c r="A230" s="71" t="s">
        <v>378</v>
      </c>
      <c r="B230" s="71" t="s">
        <v>379</v>
      </c>
      <c r="C230" s="71" t="s">
        <v>112</v>
      </c>
      <c r="D230" s="7" t="s">
        <v>26</v>
      </c>
      <c r="F230" s="7">
        <v>107</v>
      </c>
      <c r="G230" s="43">
        <v>94</v>
      </c>
      <c r="H230" s="73">
        <v>32.28</v>
      </c>
      <c r="I230" s="7">
        <v>0</v>
      </c>
      <c r="J230" s="7"/>
      <c r="L230" s="7"/>
      <c r="M230" s="43">
        <v>0</v>
      </c>
      <c r="N230" s="73"/>
      <c r="O230" s="7">
        <v>0</v>
      </c>
      <c r="P230" s="7"/>
      <c r="R230" s="7"/>
      <c r="S230" s="43">
        <v>0</v>
      </c>
      <c r="T230" s="73"/>
      <c r="U230" s="7">
        <v>0</v>
      </c>
      <c r="V230" s="7"/>
      <c r="W230" s="11"/>
      <c r="X230" s="7"/>
      <c r="Y230" s="43">
        <v>0</v>
      </c>
      <c r="Z230" s="73"/>
      <c r="AA230" s="7">
        <v>0</v>
      </c>
      <c r="AB230" s="7"/>
      <c r="AD230" s="7"/>
      <c r="AE230" s="43">
        <v>0</v>
      </c>
      <c r="AF230" s="73"/>
      <c r="AG230" s="7">
        <v>0</v>
      </c>
      <c r="AH230" s="7"/>
      <c r="AJ230" s="7"/>
      <c r="AK230" s="43">
        <v>0</v>
      </c>
      <c r="AL230" s="73"/>
      <c r="AM230" s="7">
        <v>0</v>
      </c>
      <c r="AN230" s="7"/>
      <c r="AP230" s="7">
        <v>225</v>
      </c>
      <c r="AQ230" s="54">
        <v>94</v>
      </c>
      <c r="AR230" s="53">
        <v>0</v>
      </c>
      <c r="AS230" s="43">
        <v>94</v>
      </c>
    </row>
    <row r="231" spans="1:45" x14ac:dyDescent="0.2">
      <c r="A231" s="71" t="s">
        <v>743</v>
      </c>
      <c r="B231" s="71" t="s">
        <v>742</v>
      </c>
      <c r="C231" s="7" t="s">
        <v>112</v>
      </c>
      <c r="D231" s="7" t="s">
        <v>210</v>
      </c>
      <c r="F231" s="7"/>
      <c r="G231" s="43">
        <v>0</v>
      </c>
      <c r="H231" s="73"/>
      <c r="I231" s="7">
        <v>0</v>
      </c>
      <c r="J231" s="7"/>
      <c r="L231" s="7"/>
      <c r="M231" s="43">
        <v>0</v>
      </c>
      <c r="N231" s="73"/>
      <c r="O231" s="7">
        <v>0</v>
      </c>
      <c r="P231" s="7"/>
      <c r="R231" s="7">
        <v>107</v>
      </c>
      <c r="S231" s="43">
        <v>94</v>
      </c>
      <c r="T231" s="73">
        <v>25.01</v>
      </c>
      <c r="U231" s="7">
        <v>0</v>
      </c>
      <c r="V231" s="7"/>
      <c r="W231" s="11"/>
      <c r="X231" s="7"/>
      <c r="Y231" s="43">
        <v>0</v>
      </c>
      <c r="Z231" s="73"/>
      <c r="AA231" s="7">
        <v>0</v>
      </c>
      <c r="AB231" s="7"/>
      <c r="AD231" s="7"/>
      <c r="AE231" s="43">
        <v>0</v>
      </c>
      <c r="AF231" s="73"/>
      <c r="AG231" s="7">
        <v>0</v>
      </c>
      <c r="AH231" s="7"/>
      <c r="AJ231" s="7"/>
      <c r="AK231" s="43">
        <v>0</v>
      </c>
      <c r="AL231" s="73"/>
      <c r="AM231" s="7">
        <v>0</v>
      </c>
      <c r="AN231" s="7"/>
      <c r="AP231" s="7">
        <v>225</v>
      </c>
      <c r="AQ231" s="54">
        <v>94</v>
      </c>
      <c r="AR231" s="53">
        <v>0</v>
      </c>
      <c r="AS231" s="43">
        <v>94</v>
      </c>
    </row>
    <row r="232" spans="1:45" x14ac:dyDescent="0.2">
      <c r="A232" s="71" t="s">
        <v>522</v>
      </c>
      <c r="B232" s="71" t="s">
        <v>490</v>
      </c>
      <c r="C232" s="7" t="s">
        <v>62</v>
      </c>
      <c r="D232" s="7" t="s">
        <v>17</v>
      </c>
      <c r="F232" s="7"/>
      <c r="G232" s="43">
        <v>0</v>
      </c>
      <c r="H232" s="73"/>
      <c r="I232" s="7">
        <v>0</v>
      </c>
      <c r="J232" s="7"/>
      <c r="L232" s="7"/>
      <c r="M232" s="43">
        <v>0</v>
      </c>
      <c r="N232" s="73"/>
      <c r="O232" s="7">
        <v>0</v>
      </c>
      <c r="P232" s="7"/>
      <c r="R232" s="7">
        <v>109</v>
      </c>
      <c r="S232" s="43">
        <v>92</v>
      </c>
      <c r="T232" s="73">
        <v>25.09</v>
      </c>
      <c r="U232" s="7">
        <v>88</v>
      </c>
      <c r="V232" s="7">
        <v>55</v>
      </c>
      <c r="W232" s="11"/>
      <c r="X232" s="7"/>
      <c r="Y232" s="43">
        <v>0</v>
      </c>
      <c r="Z232" s="73"/>
      <c r="AA232" s="7">
        <v>0</v>
      </c>
      <c r="AB232" s="7"/>
      <c r="AD232" s="7"/>
      <c r="AE232" s="43">
        <v>0</v>
      </c>
      <c r="AF232" s="73"/>
      <c r="AG232" s="7">
        <v>0</v>
      </c>
      <c r="AH232" s="7"/>
      <c r="AJ232" s="7"/>
      <c r="AK232" s="43">
        <v>0</v>
      </c>
      <c r="AL232" s="73"/>
      <c r="AM232" s="7">
        <v>0</v>
      </c>
      <c r="AN232" s="7"/>
      <c r="AP232" s="7">
        <v>227</v>
      </c>
      <c r="AQ232" s="54">
        <v>92</v>
      </c>
      <c r="AR232" s="53">
        <v>88</v>
      </c>
      <c r="AS232" s="43">
        <v>92</v>
      </c>
    </row>
    <row r="233" spans="1:45" x14ac:dyDescent="0.2">
      <c r="A233" s="71" t="s">
        <v>739</v>
      </c>
      <c r="B233" s="71" t="s">
        <v>437</v>
      </c>
      <c r="C233" s="7" t="s">
        <v>55</v>
      </c>
      <c r="D233" s="7" t="s">
        <v>106</v>
      </c>
      <c r="F233" s="7"/>
      <c r="G233" s="43">
        <v>0</v>
      </c>
      <c r="H233" s="73"/>
      <c r="I233" s="7">
        <v>0</v>
      </c>
      <c r="J233" s="7"/>
      <c r="L233" s="7"/>
      <c r="M233" s="43">
        <v>0</v>
      </c>
      <c r="N233" s="73"/>
      <c r="O233" s="7">
        <v>0</v>
      </c>
      <c r="P233" s="7"/>
      <c r="R233" s="7">
        <v>111</v>
      </c>
      <c r="S233" s="43">
        <v>90</v>
      </c>
      <c r="T233" s="73">
        <v>25.41</v>
      </c>
      <c r="U233" s="7">
        <v>91</v>
      </c>
      <c r="V233" s="7">
        <v>53</v>
      </c>
      <c r="W233" s="11"/>
      <c r="X233" s="7"/>
      <c r="Y233" s="43">
        <v>0</v>
      </c>
      <c r="Z233" s="73"/>
      <c r="AA233" s="7">
        <v>0</v>
      </c>
      <c r="AB233" s="7"/>
      <c r="AD233" s="7"/>
      <c r="AE233" s="43">
        <v>0</v>
      </c>
      <c r="AF233" s="73"/>
      <c r="AG233" s="7">
        <v>0</v>
      </c>
      <c r="AH233" s="7"/>
      <c r="AJ233" s="7"/>
      <c r="AK233" s="43">
        <v>0</v>
      </c>
      <c r="AL233" s="73"/>
      <c r="AM233" s="7">
        <v>0</v>
      </c>
      <c r="AN233" s="7"/>
      <c r="AP233" s="7">
        <v>228</v>
      </c>
      <c r="AQ233" s="54">
        <v>90</v>
      </c>
      <c r="AR233" s="53">
        <v>91</v>
      </c>
      <c r="AS233" s="43">
        <v>90</v>
      </c>
    </row>
    <row r="234" spans="1:45" x14ac:dyDescent="0.2">
      <c r="A234" s="71" t="s">
        <v>685</v>
      </c>
      <c r="B234" s="71" t="s">
        <v>425</v>
      </c>
      <c r="C234" s="7" t="s">
        <v>112</v>
      </c>
      <c r="D234" s="7" t="s">
        <v>23</v>
      </c>
      <c r="F234" s="7"/>
      <c r="G234" s="43">
        <v>0</v>
      </c>
      <c r="H234" s="73"/>
      <c r="I234" s="7">
        <v>0</v>
      </c>
      <c r="J234" s="7"/>
      <c r="L234" s="7">
        <v>111</v>
      </c>
      <c r="M234" s="43">
        <v>90</v>
      </c>
      <c r="N234" s="73">
        <v>26.46</v>
      </c>
      <c r="O234" s="7">
        <v>0</v>
      </c>
      <c r="P234" s="7"/>
      <c r="R234" s="7"/>
      <c r="S234" s="43">
        <v>0</v>
      </c>
      <c r="T234" s="73"/>
      <c r="U234" s="7">
        <v>0</v>
      </c>
      <c r="V234" s="7"/>
      <c r="W234" s="11"/>
      <c r="X234" s="7"/>
      <c r="Y234" s="43">
        <v>0</v>
      </c>
      <c r="Z234" s="73"/>
      <c r="AA234" s="7">
        <v>0</v>
      </c>
      <c r="AB234" s="7"/>
      <c r="AD234" s="7"/>
      <c r="AE234" s="43">
        <v>0</v>
      </c>
      <c r="AF234" s="73"/>
      <c r="AG234" s="7">
        <v>0</v>
      </c>
      <c r="AH234" s="7"/>
      <c r="AJ234" s="7"/>
      <c r="AK234" s="43">
        <v>0</v>
      </c>
      <c r="AL234" s="73"/>
      <c r="AM234" s="7">
        <v>0</v>
      </c>
      <c r="AN234" s="7"/>
      <c r="AP234" s="7">
        <v>228</v>
      </c>
      <c r="AQ234" s="54">
        <v>90</v>
      </c>
      <c r="AR234" s="53">
        <v>0</v>
      </c>
      <c r="AS234" s="43">
        <v>90</v>
      </c>
    </row>
    <row r="235" spans="1:45" x14ac:dyDescent="0.2">
      <c r="A235" s="71" t="s">
        <v>414</v>
      </c>
      <c r="B235" s="71" t="s">
        <v>448</v>
      </c>
      <c r="C235" s="7" t="s">
        <v>121</v>
      </c>
      <c r="D235" s="7" t="s">
        <v>17</v>
      </c>
      <c r="F235" s="7"/>
      <c r="G235" s="43">
        <v>0</v>
      </c>
      <c r="H235" s="73"/>
      <c r="I235" s="7">
        <v>0</v>
      </c>
      <c r="J235" s="7"/>
      <c r="L235" s="7"/>
      <c r="M235" s="43">
        <v>0</v>
      </c>
      <c r="N235" s="73"/>
      <c r="O235" s="7">
        <v>0</v>
      </c>
      <c r="P235" s="7"/>
      <c r="R235" s="7">
        <v>112</v>
      </c>
      <c r="S235" s="43">
        <v>89</v>
      </c>
      <c r="T235" s="73">
        <v>25.43</v>
      </c>
      <c r="U235" s="7">
        <v>97</v>
      </c>
      <c r="V235" s="7">
        <v>52</v>
      </c>
      <c r="W235" s="11"/>
      <c r="X235" s="7"/>
      <c r="Y235" s="43">
        <v>0</v>
      </c>
      <c r="Z235" s="73"/>
      <c r="AA235" s="7">
        <v>0</v>
      </c>
      <c r="AB235" s="7"/>
      <c r="AD235" s="7"/>
      <c r="AE235" s="43">
        <v>0</v>
      </c>
      <c r="AF235" s="73"/>
      <c r="AG235" s="7">
        <v>0</v>
      </c>
      <c r="AH235" s="7"/>
      <c r="AJ235" s="7"/>
      <c r="AK235" s="43">
        <v>0</v>
      </c>
      <c r="AL235" s="73"/>
      <c r="AM235" s="7">
        <v>0</v>
      </c>
      <c r="AN235" s="7"/>
      <c r="AP235" s="7">
        <v>230</v>
      </c>
      <c r="AQ235" s="54">
        <v>89</v>
      </c>
      <c r="AR235" s="53">
        <v>97</v>
      </c>
      <c r="AS235" s="43">
        <v>89</v>
      </c>
    </row>
    <row r="236" spans="1:45" x14ac:dyDescent="0.2">
      <c r="A236" s="71" t="s">
        <v>642</v>
      </c>
      <c r="B236" s="71" t="s">
        <v>221</v>
      </c>
      <c r="C236" s="7" t="s">
        <v>112</v>
      </c>
      <c r="D236" s="7" t="s">
        <v>35</v>
      </c>
      <c r="F236" s="7">
        <v>112</v>
      </c>
      <c r="G236" s="43">
        <v>89</v>
      </c>
      <c r="H236" s="73">
        <v>33.07</v>
      </c>
      <c r="I236" s="7">
        <v>0</v>
      </c>
      <c r="J236" s="7"/>
      <c r="L236" s="7"/>
      <c r="M236" s="43">
        <v>0</v>
      </c>
      <c r="N236" s="73"/>
      <c r="O236" s="7">
        <v>0</v>
      </c>
      <c r="P236" s="7"/>
      <c r="R236" s="7"/>
      <c r="S236" s="43">
        <v>0</v>
      </c>
      <c r="T236" s="73"/>
      <c r="U236" s="7">
        <v>0</v>
      </c>
      <c r="V236" s="7"/>
      <c r="W236" s="11"/>
      <c r="X236" s="7"/>
      <c r="Y236" s="43">
        <v>0</v>
      </c>
      <c r="Z236" s="73"/>
      <c r="AA236" s="7">
        <v>0</v>
      </c>
      <c r="AB236" s="7"/>
      <c r="AD236" s="7"/>
      <c r="AE236" s="43">
        <v>0</v>
      </c>
      <c r="AF236" s="73"/>
      <c r="AG236" s="7">
        <v>0</v>
      </c>
      <c r="AH236" s="7"/>
      <c r="AJ236" s="7"/>
      <c r="AK236" s="43">
        <v>0</v>
      </c>
      <c r="AL236" s="73"/>
      <c r="AM236" s="7">
        <v>0</v>
      </c>
      <c r="AN236" s="7"/>
      <c r="AP236" s="7">
        <v>230</v>
      </c>
      <c r="AQ236" s="54">
        <v>89</v>
      </c>
      <c r="AR236" s="53">
        <v>0</v>
      </c>
      <c r="AS236" s="43">
        <v>89</v>
      </c>
    </row>
    <row r="237" spans="1:45" x14ac:dyDescent="0.2">
      <c r="A237" s="71" t="s">
        <v>705</v>
      </c>
      <c r="B237" s="71" t="s">
        <v>489</v>
      </c>
      <c r="C237" s="7" t="s">
        <v>121</v>
      </c>
      <c r="D237" s="7" t="s">
        <v>103</v>
      </c>
      <c r="F237" s="7"/>
      <c r="G237" s="43">
        <v>0</v>
      </c>
      <c r="H237" s="73"/>
      <c r="I237" s="7">
        <v>0</v>
      </c>
      <c r="J237" s="7"/>
      <c r="L237" s="7">
        <v>113</v>
      </c>
      <c r="M237" s="43">
        <v>88</v>
      </c>
      <c r="N237" s="73">
        <v>26.49</v>
      </c>
      <c r="O237" s="7">
        <v>98</v>
      </c>
      <c r="P237" s="7">
        <v>51</v>
      </c>
      <c r="R237" s="7"/>
      <c r="S237" s="43">
        <v>0</v>
      </c>
      <c r="T237" s="73"/>
      <c r="U237" s="7">
        <v>0</v>
      </c>
      <c r="V237" s="7"/>
      <c r="W237" s="11"/>
      <c r="X237" s="7"/>
      <c r="Y237" s="43">
        <v>0</v>
      </c>
      <c r="Z237" s="73"/>
      <c r="AA237" s="7">
        <v>0</v>
      </c>
      <c r="AB237" s="7"/>
      <c r="AD237" s="7"/>
      <c r="AE237" s="43">
        <v>0</v>
      </c>
      <c r="AF237" s="73"/>
      <c r="AG237" s="7">
        <v>0</v>
      </c>
      <c r="AH237" s="7"/>
      <c r="AJ237" s="7"/>
      <c r="AK237" s="43">
        <v>0</v>
      </c>
      <c r="AL237" s="73"/>
      <c r="AM237" s="7">
        <v>0</v>
      </c>
      <c r="AN237" s="7"/>
      <c r="AP237" s="7">
        <v>232</v>
      </c>
      <c r="AQ237" s="54">
        <v>88</v>
      </c>
      <c r="AR237" s="53">
        <v>98</v>
      </c>
      <c r="AS237" s="43">
        <v>88</v>
      </c>
    </row>
    <row r="238" spans="1:45" x14ac:dyDescent="0.2">
      <c r="A238" s="71" t="s">
        <v>362</v>
      </c>
      <c r="B238" s="71" t="s">
        <v>363</v>
      </c>
      <c r="C238" s="71" t="s">
        <v>112</v>
      </c>
      <c r="D238" s="7" t="s">
        <v>117</v>
      </c>
      <c r="F238" s="7"/>
      <c r="G238" s="43">
        <v>0</v>
      </c>
      <c r="H238" s="73"/>
      <c r="I238" s="7">
        <v>0</v>
      </c>
      <c r="J238" s="7"/>
      <c r="L238" s="7"/>
      <c r="M238" s="43">
        <v>0</v>
      </c>
      <c r="N238" s="73"/>
      <c r="O238" s="7">
        <v>0</v>
      </c>
      <c r="P238" s="7"/>
      <c r="R238" s="7">
        <v>114</v>
      </c>
      <c r="S238" s="43">
        <v>87</v>
      </c>
      <c r="T238" s="73">
        <v>25.47</v>
      </c>
      <c r="U238" s="7">
        <v>0</v>
      </c>
      <c r="V238" s="7"/>
      <c r="W238" s="11"/>
      <c r="X238" s="7"/>
      <c r="Y238" s="43">
        <v>0</v>
      </c>
      <c r="Z238" s="73"/>
      <c r="AA238" s="7">
        <v>0</v>
      </c>
      <c r="AB238" s="7"/>
      <c r="AD238" s="7"/>
      <c r="AE238" s="43">
        <v>0</v>
      </c>
      <c r="AF238" s="73"/>
      <c r="AG238" s="7">
        <v>0</v>
      </c>
      <c r="AH238" s="7"/>
      <c r="AJ238" s="7"/>
      <c r="AK238" s="43">
        <v>0</v>
      </c>
      <c r="AL238" s="73"/>
      <c r="AM238" s="7">
        <v>0</v>
      </c>
      <c r="AN238" s="7"/>
      <c r="AP238" s="7">
        <v>233</v>
      </c>
      <c r="AQ238" s="54">
        <v>87</v>
      </c>
      <c r="AR238" s="53">
        <v>0</v>
      </c>
      <c r="AS238" s="43">
        <v>87</v>
      </c>
    </row>
    <row r="239" spans="1:45" x14ac:dyDescent="0.2">
      <c r="A239" s="71" t="s">
        <v>588</v>
      </c>
      <c r="B239" s="71" t="s">
        <v>230</v>
      </c>
      <c r="C239" s="7" t="s">
        <v>122</v>
      </c>
      <c r="D239" s="7" t="s">
        <v>43</v>
      </c>
      <c r="F239" s="7">
        <v>115</v>
      </c>
      <c r="G239" s="43">
        <v>86</v>
      </c>
      <c r="H239" s="73">
        <v>34.11</v>
      </c>
      <c r="I239" s="7">
        <v>96</v>
      </c>
      <c r="J239" s="7">
        <v>38</v>
      </c>
      <c r="L239" s="7"/>
      <c r="M239" s="43">
        <v>0</v>
      </c>
      <c r="N239" s="73"/>
      <c r="O239" s="7">
        <v>0</v>
      </c>
      <c r="P239" s="7"/>
      <c r="R239" s="7"/>
      <c r="S239" s="43">
        <v>0</v>
      </c>
      <c r="T239" s="73"/>
      <c r="U239" s="7">
        <v>0</v>
      </c>
      <c r="V239" s="7"/>
      <c r="W239" s="11"/>
      <c r="X239" s="7"/>
      <c r="Y239" s="43">
        <v>0</v>
      </c>
      <c r="Z239" s="73"/>
      <c r="AA239" s="7">
        <v>0</v>
      </c>
      <c r="AB239" s="7"/>
      <c r="AD239" s="7"/>
      <c r="AE239" s="43">
        <v>0</v>
      </c>
      <c r="AF239" s="73"/>
      <c r="AG239" s="7">
        <v>0</v>
      </c>
      <c r="AH239" s="7"/>
      <c r="AJ239" s="7"/>
      <c r="AK239" s="43">
        <v>0</v>
      </c>
      <c r="AL239" s="73"/>
      <c r="AM239" s="7">
        <v>0</v>
      </c>
      <c r="AN239" s="7"/>
      <c r="AP239" s="7">
        <v>234</v>
      </c>
      <c r="AQ239" s="54">
        <v>86</v>
      </c>
      <c r="AR239" s="53">
        <v>96</v>
      </c>
      <c r="AS239" s="43">
        <v>86</v>
      </c>
    </row>
    <row r="240" spans="1:45" x14ac:dyDescent="0.2">
      <c r="A240" s="71" t="s">
        <v>563</v>
      </c>
      <c r="B240" s="71" t="s">
        <v>471</v>
      </c>
      <c r="C240" s="7" t="s">
        <v>61</v>
      </c>
      <c r="D240" s="7" t="s">
        <v>72</v>
      </c>
      <c r="F240" s="7">
        <v>116</v>
      </c>
      <c r="G240" s="43">
        <v>85</v>
      </c>
      <c r="H240" s="73">
        <v>34.119999999999997</v>
      </c>
      <c r="I240" s="7">
        <v>91</v>
      </c>
      <c r="J240" s="7">
        <v>37</v>
      </c>
      <c r="L240" s="7"/>
      <c r="M240" s="43">
        <v>0</v>
      </c>
      <c r="N240" s="73"/>
      <c r="O240" s="7">
        <v>0</v>
      </c>
      <c r="P240" s="7"/>
      <c r="R240" s="7"/>
      <c r="S240" s="43">
        <v>0</v>
      </c>
      <c r="T240" s="73"/>
      <c r="U240" s="7">
        <v>0</v>
      </c>
      <c r="V240" s="7"/>
      <c r="W240" s="11"/>
      <c r="X240" s="7"/>
      <c r="Y240" s="43">
        <v>0</v>
      </c>
      <c r="Z240" s="73"/>
      <c r="AA240" s="7">
        <v>0</v>
      </c>
      <c r="AB240" s="7"/>
      <c r="AD240" s="7"/>
      <c r="AE240" s="43">
        <v>0</v>
      </c>
      <c r="AF240" s="73"/>
      <c r="AG240" s="7">
        <v>0</v>
      </c>
      <c r="AH240" s="7"/>
      <c r="AJ240" s="7"/>
      <c r="AK240" s="43">
        <v>0</v>
      </c>
      <c r="AL240" s="73"/>
      <c r="AM240" s="7">
        <v>0</v>
      </c>
      <c r="AN240" s="7"/>
      <c r="AP240" s="7">
        <v>235</v>
      </c>
      <c r="AQ240" s="54">
        <v>85</v>
      </c>
      <c r="AR240" s="53">
        <v>91</v>
      </c>
      <c r="AS240" s="43">
        <v>85</v>
      </c>
    </row>
    <row r="241" spans="1:45" x14ac:dyDescent="0.2">
      <c r="A241" s="71" t="s">
        <v>585</v>
      </c>
      <c r="B241" s="71" t="s">
        <v>562</v>
      </c>
      <c r="C241" s="7" t="s">
        <v>122</v>
      </c>
      <c r="D241" s="7" t="s">
        <v>104</v>
      </c>
      <c r="F241" s="7"/>
      <c r="G241" s="43">
        <v>0</v>
      </c>
      <c r="H241" s="73"/>
      <c r="I241" s="7">
        <v>0</v>
      </c>
      <c r="J241" s="7"/>
      <c r="L241" s="7">
        <v>116</v>
      </c>
      <c r="M241" s="43">
        <v>85</v>
      </c>
      <c r="N241" s="73">
        <v>27.15</v>
      </c>
      <c r="O241" s="7">
        <v>99</v>
      </c>
      <c r="P241" s="7">
        <v>48</v>
      </c>
      <c r="R241" s="7"/>
      <c r="S241" s="43">
        <v>0</v>
      </c>
      <c r="T241" s="73"/>
      <c r="U241" s="7">
        <v>0</v>
      </c>
      <c r="V241" s="7"/>
      <c r="W241" s="11"/>
      <c r="X241" s="7"/>
      <c r="Y241" s="43">
        <v>0</v>
      </c>
      <c r="Z241" s="73"/>
      <c r="AA241" s="7">
        <v>0</v>
      </c>
      <c r="AB241" s="7"/>
      <c r="AD241" s="7"/>
      <c r="AE241" s="43">
        <v>0</v>
      </c>
      <c r="AF241" s="73"/>
      <c r="AG241" s="7">
        <v>0</v>
      </c>
      <c r="AH241" s="7"/>
      <c r="AJ241" s="7"/>
      <c r="AK241" s="43">
        <v>0</v>
      </c>
      <c r="AL241" s="73"/>
      <c r="AM241" s="7">
        <v>0</v>
      </c>
      <c r="AN241" s="7"/>
      <c r="AP241" s="7">
        <v>235</v>
      </c>
      <c r="AQ241" s="54">
        <v>85</v>
      </c>
      <c r="AR241" s="53">
        <v>99</v>
      </c>
      <c r="AS241" s="43">
        <v>85</v>
      </c>
    </row>
    <row r="242" spans="1:45" x14ac:dyDescent="0.2">
      <c r="A242" s="71" t="s">
        <v>554</v>
      </c>
      <c r="B242" s="71" t="s">
        <v>555</v>
      </c>
      <c r="C242" s="7" t="s">
        <v>61</v>
      </c>
      <c r="D242" s="7" t="s">
        <v>27</v>
      </c>
      <c r="F242" s="7">
        <v>117</v>
      </c>
      <c r="G242" s="43">
        <v>84</v>
      </c>
      <c r="H242" s="73">
        <v>34.15</v>
      </c>
      <c r="I242" s="7">
        <v>90</v>
      </c>
      <c r="J242" s="7">
        <v>36</v>
      </c>
      <c r="L242" s="7"/>
      <c r="M242" s="43">
        <v>0</v>
      </c>
      <c r="N242" s="73"/>
      <c r="O242" s="7">
        <v>0</v>
      </c>
      <c r="P242" s="7"/>
      <c r="R242" s="7"/>
      <c r="S242" s="43">
        <v>0</v>
      </c>
      <c r="T242" s="73"/>
      <c r="U242" s="7">
        <v>0</v>
      </c>
      <c r="V242" s="7"/>
      <c r="W242" s="11"/>
      <c r="X242" s="7"/>
      <c r="Y242" s="43">
        <v>0</v>
      </c>
      <c r="Z242" s="73"/>
      <c r="AA242" s="7">
        <v>0</v>
      </c>
      <c r="AB242" s="7"/>
      <c r="AD242" s="7"/>
      <c r="AE242" s="43">
        <v>0</v>
      </c>
      <c r="AF242" s="73"/>
      <c r="AG242" s="7">
        <v>0</v>
      </c>
      <c r="AH242" s="7"/>
      <c r="AJ242" s="7"/>
      <c r="AK242" s="43">
        <v>0</v>
      </c>
      <c r="AL242" s="73"/>
      <c r="AM242" s="7">
        <v>0</v>
      </c>
      <c r="AN242" s="7"/>
      <c r="AP242" s="7">
        <v>237</v>
      </c>
      <c r="AQ242" s="54">
        <v>84</v>
      </c>
      <c r="AR242" s="53">
        <v>90</v>
      </c>
      <c r="AS242" s="43">
        <v>84</v>
      </c>
    </row>
    <row r="243" spans="1:45" x14ac:dyDescent="0.2">
      <c r="A243" s="71" t="s">
        <v>707</v>
      </c>
      <c r="B243" s="71" t="s">
        <v>706</v>
      </c>
      <c r="C243" s="7" t="s">
        <v>55</v>
      </c>
      <c r="D243" s="7" t="s">
        <v>104</v>
      </c>
      <c r="F243" s="7"/>
      <c r="G243" s="43">
        <v>0</v>
      </c>
      <c r="H243" s="73"/>
      <c r="I243" s="7">
        <v>0</v>
      </c>
      <c r="J243" s="7"/>
      <c r="L243" s="7">
        <v>118</v>
      </c>
      <c r="M243" s="43">
        <v>83</v>
      </c>
      <c r="N243" s="73">
        <v>27.34</v>
      </c>
      <c r="O243" s="7">
        <v>88</v>
      </c>
      <c r="P243" s="7">
        <v>46</v>
      </c>
      <c r="R243" s="7"/>
      <c r="S243" s="43">
        <v>0</v>
      </c>
      <c r="T243" s="73"/>
      <c r="U243" s="7">
        <v>0</v>
      </c>
      <c r="V243" s="7"/>
      <c r="W243" s="11"/>
      <c r="X243" s="7"/>
      <c r="Y243" s="43">
        <v>0</v>
      </c>
      <c r="Z243" s="73"/>
      <c r="AA243" s="7">
        <v>0</v>
      </c>
      <c r="AB243" s="7"/>
      <c r="AD243" s="7"/>
      <c r="AE243" s="43">
        <v>0</v>
      </c>
      <c r="AF243" s="73"/>
      <c r="AG243" s="7">
        <v>0</v>
      </c>
      <c r="AH243" s="7"/>
      <c r="AJ243" s="7"/>
      <c r="AK243" s="43">
        <v>0</v>
      </c>
      <c r="AL243" s="73"/>
      <c r="AM243" s="7">
        <v>0</v>
      </c>
      <c r="AN243" s="7"/>
      <c r="AP243" s="7">
        <v>238</v>
      </c>
      <c r="AQ243" s="54">
        <v>83</v>
      </c>
      <c r="AR243" s="53">
        <v>88</v>
      </c>
      <c r="AS243" s="43">
        <v>83</v>
      </c>
    </row>
    <row r="244" spans="1:45" x14ac:dyDescent="0.2">
      <c r="A244" s="71" t="s">
        <v>175</v>
      </c>
      <c r="B244" s="71" t="s">
        <v>396</v>
      </c>
      <c r="C244" s="7" t="s">
        <v>56</v>
      </c>
      <c r="D244" s="7" t="s">
        <v>104</v>
      </c>
      <c r="F244" s="7">
        <v>118</v>
      </c>
      <c r="G244" s="43">
        <v>83</v>
      </c>
      <c r="H244" s="73">
        <v>34.19</v>
      </c>
      <c r="I244" s="7">
        <v>83</v>
      </c>
      <c r="J244" s="7">
        <v>35</v>
      </c>
      <c r="L244" s="7"/>
      <c r="M244" s="43">
        <v>0</v>
      </c>
      <c r="N244" s="73"/>
      <c r="O244" s="7">
        <v>0</v>
      </c>
      <c r="P244" s="7"/>
      <c r="R244" s="7"/>
      <c r="S244" s="43">
        <v>0</v>
      </c>
      <c r="T244" s="73"/>
      <c r="U244" s="7">
        <v>0</v>
      </c>
      <c r="V244" s="7"/>
      <c r="W244" s="11"/>
      <c r="X244" s="7"/>
      <c r="Y244" s="43">
        <v>0</v>
      </c>
      <c r="Z244" s="73"/>
      <c r="AA244" s="7">
        <v>0</v>
      </c>
      <c r="AB244" s="7"/>
      <c r="AD244" s="7"/>
      <c r="AE244" s="43">
        <v>0</v>
      </c>
      <c r="AF244" s="73"/>
      <c r="AG244" s="7">
        <v>0</v>
      </c>
      <c r="AH244" s="7"/>
      <c r="AJ244" s="7"/>
      <c r="AK244" s="43">
        <v>0</v>
      </c>
      <c r="AL244" s="73"/>
      <c r="AM244" s="7">
        <v>0</v>
      </c>
      <c r="AN244" s="7"/>
      <c r="AP244" s="7">
        <v>238</v>
      </c>
      <c r="AQ244" s="54">
        <v>83</v>
      </c>
      <c r="AR244" s="53">
        <v>83</v>
      </c>
      <c r="AS244" s="43">
        <v>83</v>
      </c>
    </row>
    <row r="245" spans="1:45" x14ac:dyDescent="0.2">
      <c r="A245" s="71" t="s">
        <v>444</v>
      </c>
      <c r="B245" s="71" t="s">
        <v>445</v>
      </c>
      <c r="C245" s="71" t="s">
        <v>112</v>
      </c>
      <c r="D245" s="7" t="s">
        <v>209</v>
      </c>
      <c r="F245" s="7"/>
      <c r="G245" s="43">
        <v>0</v>
      </c>
      <c r="H245" s="73"/>
      <c r="I245" s="7">
        <v>0</v>
      </c>
      <c r="J245" s="7"/>
      <c r="L245" s="7"/>
      <c r="M245" s="43">
        <v>0</v>
      </c>
      <c r="N245" s="73"/>
      <c r="O245" s="7">
        <v>0</v>
      </c>
      <c r="P245" s="7"/>
      <c r="R245" s="7">
        <v>119</v>
      </c>
      <c r="S245" s="43">
        <v>82</v>
      </c>
      <c r="T245" s="73">
        <v>26.24</v>
      </c>
      <c r="U245" s="7">
        <v>0</v>
      </c>
      <c r="V245" s="7"/>
      <c r="W245" s="11"/>
      <c r="X245" s="7"/>
      <c r="Y245" s="43">
        <v>0</v>
      </c>
      <c r="Z245" s="73"/>
      <c r="AA245" s="7">
        <v>0</v>
      </c>
      <c r="AB245" s="7"/>
      <c r="AD245" s="7"/>
      <c r="AE245" s="43">
        <v>0</v>
      </c>
      <c r="AF245" s="73"/>
      <c r="AG245" s="7">
        <v>0</v>
      </c>
      <c r="AH245" s="7"/>
      <c r="AJ245" s="7"/>
      <c r="AK245" s="43">
        <v>0</v>
      </c>
      <c r="AL245" s="73"/>
      <c r="AM245" s="7">
        <v>0</v>
      </c>
      <c r="AN245" s="7"/>
      <c r="AP245" s="7">
        <v>240</v>
      </c>
      <c r="AQ245" s="54">
        <v>82</v>
      </c>
      <c r="AR245" s="53">
        <v>0</v>
      </c>
      <c r="AS245" s="43">
        <v>82</v>
      </c>
    </row>
    <row r="246" spans="1:45" x14ac:dyDescent="0.2">
      <c r="A246" s="71" t="s">
        <v>134</v>
      </c>
      <c r="B246" s="71" t="s">
        <v>393</v>
      </c>
      <c r="C246" s="7" t="s">
        <v>56</v>
      </c>
      <c r="D246" s="7" t="s">
        <v>208</v>
      </c>
      <c r="F246" s="7"/>
      <c r="G246" s="43">
        <v>0</v>
      </c>
      <c r="H246" s="73"/>
      <c r="I246" s="7">
        <v>0</v>
      </c>
      <c r="J246" s="7"/>
      <c r="L246" s="7"/>
      <c r="M246" s="43">
        <v>0</v>
      </c>
      <c r="N246" s="73"/>
      <c r="O246" s="7">
        <v>0</v>
      </c>
      <c r="P246" s="7"/>
      <c r="R246" s="7">
        <v>120</v>
      </c>
      <c r="S246" s="43">
        <v>81</v>
      </c>
      <c r="T246" s="73">
        <v>26.27</v>
      </c>
      <c r="U246" s="7">
        <v>84</v>
      </c>
      <c r="V246" s="7">
        <v>46</v>
      </c>
      <c r="W246" s="11"/>
      <c r="X246" s="7"/>
      <c r="Y246" s="43">
        <v>0</v>
      </c>
      <c r="Z246" s="73"/>
      <c r="AA246" s="7">
        <v>0</v>
      </c>
      <c r="AB246" s="7"/>
      <c r="AD246" s="7"/>
      <c r="AE246" s="43">
        <v>0</v>
      </c>
      <c r="AF246" s="73"/>
      <c r="AG246" s="7">
        <v>0</v>
      </c>
      <c r="AH246" s="7"/>
      <c r="AJ246" s="7"/>
      <c r="AK246" s="43">
        <v>0</v>
      </c>
      <c r="AL246" s="73"/>
      <c r="AM246" s="7">
        <v>0</v>
      </c>
      <c r="AN246" s="7"/>
      <c r="AP246" s="7">
        <v>241</v>
      </c>
      <c r="AQ246" s="54">
        <v>81</v>
      </c>
      <c r="AR246" s="53">
        <v>84</v>
      </c>
      <c r="AS246" s="43">
        <v>81</v>
      </c>
    </row>
    <row r="247" spans="1:45" x14ac:dyDescent="0.2">
      <c r="A247" s="71" t="s">
        <v>525</v>
      </c>
      <c r="B247" s="71" t="s">
        <v>526</v>
      </c>
      <c r="C247" s="7" t="s">
        <v>62</v>
      </c>
      <c r="D247" s="7" t="s">
        <v>118</v>
      </c>
      <c r="F247" s="7">
        <v>121</v>
      </c>
      <c r="G247" s="43">
        <v>80</v>
      </c>
      <c r="H247" s="73">
        <v>34.47</v>
      </c>
      <c r="I247" s="7">
        <v>80</v>
      </c>
      <c r="J247" s="7">
        <v>33</v>
      </c>
      <c r="L247" s="7"/>
      <c r="M247" s="43">
        <v>0</v>
      </c>
      <c r="N247" s="73"/>
      <c r="O247" s="7">
        <v>0</v>
      </c>
      <c r="P247" s="7"/>
      <c r="R247" s="7"/>
      <c r="S247" s="43">
        <v>0</v>
      </c>
      <c r="T247" s="73"/>
      <c r="U247" s="7">
        <v>0</v>
      </c>
      <c r="V247" s="7"/>
      <c r="W247" s="11"/>
      <c r="X247" s="7"/>
      <c r="Y247" s="43">
        <v>0</v>
      </c>
      <c r="Z247" s="73"/>
      <c r="AA247" s="7">
        <v>0</v>
      </c>
      <c r="AB247" s="7"/>
      <c r="AD247" s="7"/>
      <c r="AE247" s="43">
        <v>0</v>
      </c>
      <c r="AF247" s="73"/>
      <c r="AG247" s="7">
        <v>0</v>
      </c>
      <c r="AH247" s="7"/>
      <c r="AJ247" s="7"/>
      <c r="AK247" s="43">
        <v>0</v>
      </c>
      <c r="AL247" s="73"/>
      <c r="AM247" s="7">
        <v>0</v>
      </c>
      <c r="AN247" s="7"/>
      <c r="AP247" s="7">
        <v>242</v>
      </c>
      <c r="AQ247" s="54">
        <v>80</v>
      </c>
      <c r="AR247" s="53">
        <v>80</v>
      </c>
      <c r="AS247" s="43">
        <v>80</v>
      </c>
    </row>
    <row r="248" spans="1:45" x14ac:dyDescent="0.2">
      <c r="A248" s="71" t="s">
        <v>634</v>
      </c>
      <c r="B248" s="71" t="s">
        <v>437</v>
      </c>
      <c r="C248" s="7" t="s">
        <v>112</v>
      </c>
      <c r="D248" s="7" t="s">
        <v>27</v>
      </c>
      <c r="F248" s="7">
        <v>124</v>
      </c>
      <c r="G248" s="43">
        <v>77</v>
      </c>
      <c r="H248" s="73">
        <v>35.200000000000003</v>
      </c>
      <c r="I248" s="7">
        <v>0</v>
      </c>
      <c r="J248" s="7"/>
      <c r="L248" s="7"/>
      <c r="M248" s="43">
        <v>0</v>
      </c>
      <c r="N248" s="73"/>
      <c r="O248" s="7">
        <v>0</v>
      </c>
      <c r="P248" s="7"/>
      <c r="R248" s="7"/>
      <c r="S248" s="43">
        <v>0</v>
      </c>
      <c r="T248" s="73"/>
      <c r="U248" s="7">
        <v>0</v>
      </c>
      <c r="V248" s="7"/>
      <c r="W248" s="11"/>
      <c r="X248" s="7"/>
      <c r="Y248" s="43">
        <v>0</v>
      </c>
      <c r="Z248" s="73"/>
      <c r="AA248" s="7">
        <v>0</v>
      </c>
      <c r="AB248" s="7"/>
      <c r="AD248" s="7"/>
      <c r="AE248" s="43">
        <v>0</v>
      </c>
      <c r="AF248" s="73"/>
      <c r="AG248" s="7">
        <v>0</v>
      </c>
      <c r="AH248" s="7"/>
      <c r="AJ248" s="7"/>
      <c r="AK248" s="43">
        <v>0</v>
      </c>
      <c r="AL248" s="73"/>
      <c r="AM248" s="7">
        <v>0</v>
      </c>
      <c r="AN248" s="7"/>
      <c r="AP248" s="7">
        <v>243</v>
      </c>
      <c r="AQ248" s="54">
        <v>77</v>
      </c>
      <c r="AR248" s="53">
        <v>0</v>
      </c>
      <c r="AS248" s="43">
        <v>77</v>
      </c>
    </row>
    <row r="249" spans="1:45" x14ac:dyDescent="0.2">
      <c r="A249" s="71" t="s">
        <v>650</v>
      </c>
      <c r="B249" s="71" t="s">
        <v>389</v>
      </c>
      <c r="C249" s="7" t="s">
        <v>112</v>
      </c>
      <c r="D249" s="7" t="s">
        <v>72</v>
      </c>
      <c r="F249" s="7">
        <v>126</v>
      </c>
      <c r="G249" s="43">
        <v>75</v>
      </c>
      <c r="H249" s="73">
        <v>35.369999999999997</v>
      </c>
      <c r="I249" s="7">
        <v>0</v>
      </c>
      <c r="J249" s="7"/>
      <c r="L249" s="7"/>
      <c r="M249" s="43">
        <v>0</v>
      </c>
      <c r="N249" s="73"/>
      <c r="O249" s="7">
        <v>0</v>
      </c>
      <c r="P249" s="7"/>
      <c r="R249" s="7"/>
      <c r="S249" s="43">
        <v>0</v>
      </c>
      <c r="T249" s="73"/>
      <c r="U249" s="7">
        <v>0</v>
      </c>
      <c r="V249" s="7"/>
      <c r="W249" s="11"/>
      <c r="X249" s="7"/>
      <c r="Y249" s="43">
        <v>0</v>
      </c>
      <c r="Z249" s="73"/>
      <c r="AA249" s="7">
        <v>0</v>
      </c>
      <c r="AB249" s="7"/>
      <c r="AD249" s="7"/>
      <c r="AE249" s="43">
        <v>0</v>
      </c>
      <c r="AF249" s="73"/>
      <c r="AG249" s="7">
        <v>0</v>
      </c>
      <c r="AH249" s="7"/>
      <c r="AJ249" s="7"/>
      <c r="AK249" s="43">
        <v>0</v>
      </c>
      <c r="AL249" s="73"/>
      <c r="AM249" s="7">
        <v>0</v>
      </c>
      <c r="AN249" s="7"/>
      <c r="AP249" s="7">
        <v>244</v>
      </c>
      <c r="AQ249" s="54">
        <v>75</v>
      </c>
      <c r="AR249" s="53">
        <v>0</v>
      </c>
      <c r="AS249" s="43">
        <v>75</v>
      </c>
    </row>
    <row r="250" spans="1:45" x14ac:dyDescent="0.2">
      <c r="A250" s="71" t="s">
        <v>512</v>
      </c>
      <c r="B250" s="71" t="s">
        <v>339</v>
      </c>
      <c r="C250" s="7" t="s">
        <v>56</v>
      </c>
      <c r="D250" s="7" t="s">
        <v>127</v>
      </c>
      <c r="F250" s="7">
        <v>127</v>
      </c>
      <c r="G250" s="43">
        <v>74</v>
      </c>
      <c r="H250" s="73">
        <v>35.47</v>
      </c>
      <c r="I250" s="7">
        <v>81</v>
      </c>
      <c r="J250" s="7">
        <v>30</v>
      </c>
      <c r="L250" s="7"/>
      <c r="M250" s="43">
        <v>0</v>
      </c>
      <c r="N250" s="73"/>
      <c r="O250" s="7">
        <v>0</v>
      </c>
      <c r="P250" s="7"/>
      <c r="R250" s="7"/>
      <c r="S250" s="43">
        <v>0</v>
      </c>
      <c r="T250" s="73"/>
      <c r="U250" s="7">
        <v>0</v>
      </c>
      <c r="V250" s="7"/>
      <c r="W250" s="11"/>
      <c r="X250" s="7"/>
      <c r="Y250" s="43">
        <v>0</v>
      </c>
      <c r="Z250" s="73"/>
      <c r="AA250" s="7">
        <v>0</v>
      </c>
      <c r="AB250" s="7"/>
      <c r="AD250" s="7"/>
      <c r="AE250" s="43">
        <v>0</v>
      </c>
      <c r="AF250" s="73"/>
      <c r="AG250" s="7">
        <v>0</v>
      </c>
      <c r="AH250" s="7"/>
      <c r="AJ250" s="7"/>
      <c r="AK250" s="43">
        <v>0</v>
      </c>
      <c r="AL250" s="73"/>
      <c r="AM250" s="7">
        <v>0</v>
      </c>
      <c r="AN250" s="7"/>
      <c r="AP250" s="7">
        <v>245</v>
      </c>
      <c r="AQ250" s="54">
        <v>74</v>
      </c>
      <c r="AR250" s="53">
        <v>81</v>
      </c>
      <c r="AS250" s="43">
        <v>74</v>
      </c>
    </row>
    <row r="251" spans="1:45" x14ac:dyDescent="0.2">
      <c r="A251" s="71" t="s">
        <v>476</v>
      </c>
      <c r="B251" s="71" t="s">
        <v>547</v>
      </c>
      <c r="C251" s="7" t="s">
        <v>62</v>
      </c>
      <c r="D251" s="7" t="s">
        <v>97</v>
      </c>
      <c r="F251" s="7">
        <v>128</v>
      </c>
      <c r="G251" s="43">
        <v>73</v>
      </c>
      <c r="H251" s="73">
        <v>36.119999999999997</v>
      </c>
      <c r="I251" s="7">
        <v>79</v>
      </c>
      <c r="J251" s="7">
        <v>29</v>
      </c>
      <c r="L251" s="7"/>
      <c r="M251" s="43">
        <v>0</v>
      </c>
      <c r="N251" s="73"/>
      <c r="O251" s="7">
        <v>0</v>
      </c>
      <c r="P251" s="7"/>
      <c r="R251" s="7"/>
      <c r="S251" s="43">
        <v>0</v>
      </c>
      <c r="T251" s="73"/>
      <c r="U251" s="7">
        <v>0</v>
      </c>
      <c r="V251" s="7"/>
      <c r="W251" s="11"/>
      <c r="X251" s="7"/>
      <c r="Y251" s="43">
        <v>0</v>
      </c>
      <c r="Z251" s="73"/>
      <c r="AA251" s="7">
        <v>0</v>
      </c>
      <c r="AB251" s="7"/>
      <c r="AD251" s="7"/>
      <c r="AE251" s="43">
        <v>0</v>
      </c>
      <c r="AF251" s="73"/>
      <c r="AG251" s="7">
        <v>0</v>
      </c>
      <c r="AH251" s="7"/>
      <c r="AJ251" s="7"/>
      <c r="AK251" s="43">
        <v>0</v>
      </c>
      <c r="AL251" s="73"/>
      <c r="AM251" s="7">
        <v>0</v>
      </c>
      <c r="AN251" s="7"/>
      <c r="AP251" s="7">
        <v>246</v>
      </c>
      <c r="AQ251" s="54">
        <v>73</v>
      </c>
      <c r="AR251" s="53">
        <v>79</v>
      </c>
      <c r="AS251" s="43">
        <v>73</v>
      </c>
    </row>
    <row r="252" spans="1:45" x14ac:dyDescent="0.2">
      <c r="A252" s="71" t="s">
        <v>514</v>
      </c>
      <c r="B252" s="71" t="s">
        <v>515</v>
      </c>
      <c r="C252" s="7" t="s">
        <v>56</v>
      </c>
      <c r="D252" s="7" t="s">
        <v>125</v>
      </c>
      <c r="F252" s="7">
        <v>129</v>
      </c>
      <c r="G252" s="43">
        <v>72</v>
      </c>
      <c r="H252" s="73">
        <v>36.119999999999997</v>
      </c>
      <c r="I252" s="7">
        <v>80</v>
      </c>
      <c r="J252" s="7">
        <v>28</v>
      </c>
      <c r="L252" s="7"/>
      <c r="M252" s="43">
        <v>0</v>
      </c>
      <c r="N252" s="73"/>
      <c r="O252" s="7">
        <v>0</v>
      </c>
      <c r="P252" s="7"/>
      <c r="R252" s="7"/>
      <c r="S252" s="43">
        <v>0</v>
      </c>
      <c r="T252" s="73"/>
      <c r="U252" s="7">
        <v>0</v>
      </c>
      <c r="V252" s="7"/>
      <c r="W252" s="11"/>
      <c r="X252" s="7"/>
      <c r="Y252" s="43">
        <v>0</v>
      </c>
      <c r="Z252" s="73"/>
      <c r="AA252" s="7">
        <v>0</v>
      </c>
      <c r="AB252" s="7"/>
      <c r="AD252" s="7"/>
      <c r="AE252" s="43">
        <v>0</v>
      </c>
      <c r="AF252" s="73"/>
      <c r="AG252" s="7">
        <v>0</v>
      </c>
      <c r="AH252" s="7"/>
      <c r="AJ252" s="7"/>
      <c r="AK252" s="43">
        <v>0</v>
      </c>
      <c r="AL252" s="73"/>
      <c r="AM252" s="7">
        <v>0</v>
      </c>
      <c r="AN252" s="7"/>
      <c r="AP252" s="7">
        <v>247</v>
      </c>
      <c r="AQ252" s="54">
        <v>72</v>
      </c>
      <c r="AR252" s="53">
        <v>80</v>
      </c>
      <c r="AS252" s="43">
        <v>72</v>
      </c>
    </row>
    <row r="253" spans="1:45" x14ac:dyDescent="0.2">
      <c r="A253" s="71" t="s">
        <v>546</v>
      </c>
      <c r="B253" s="71" t="s">
        <v>211</v>
      </c>
      <c r="C253" s="7" t="s">
        <v>62</v>
      </c>
      <c r="D253" s="7" t="s">
        <v>21</v>
      </c>
      <c r="F253" s="7">
        <v>130</v>
      </c>
      <c r="G253" s="43">
        <v>71</v>
      </c>
      <c r="H253" s="73">
        <v>36.479999999999997</v>
      </c>
      <c r="I253" s="7">
        <v>78</v>
      </c>
      <c r="J253" s="7">
        <v>27</v>
      </c>
      <c r="L253" s="7"/>
      <c r="M253" s="43">
        <v>0</v>
      </c>
      <c r="N253" s="73"/>
      <c r="O253" s="7">
        <v>0</v>
      </c>
      <c r="P253" s="7"/>
      <c r="R253" s="7"/>
      <c r="S253" s="43">
        <v>0</v>
      </c>
      <c r="T253" s="73"/>
      <c r="U253" s="7">
        <v>0</v>
      </c>
      <c r="V253" s="7"/>
      <c r="W253" s="11"/>
      <c r="X253" s="7"/>
      <c r="Y253" s="43">
        <v>0</v>
      </c>
      <c r="Z253" s="73"/>
      <c r="AA253" s="7">
        <v>0</v>
      </c>
      <c r="AB253" s="7"/>
      <c r="AD253" s="7"/>
      <c r="AE253" s="43">
        <v>0</v>
      </c>
      <c r="AF253" s="73"/>
      <c r="AG253" s="7">
        <v>0</v>
      </c>
      <c r="AH253" s="7"/>
      <c r="AJ253" s="7"/>
      <c r="AK253" s="43">
        <v>0</v>
      </c>
      <c r="AL253" s="73"/>
      <c r="AM253" s="7">
        <v>0</v>
      </c>
      <c r="AN253" s="7"/>
      <c r="AP253" s="7">
        <v>248</v>
      </c>
      <c r="AQ253" s="54">
        <v>71</v>
      </c>
      <c r="AR253" s="53">
        <v>78</v>
      </c>
      <c r="AS253" s="43">
        <v>71</v>
      </c>
    </row>
    <row r="254" spans="1:45" x14ac:dyDescent="0.2">
      <c r="A254" s="71" t="s">
        <v>167</v>
      </c>
      <c r="B254" s="71" t="s">
        <v>217</v>
      </c>
      <c r="C254" s="7" t="s">
        <v>56</v>
      </c>
      <c r="D254" s="7" t="s">
        <v>103</v>
      </c>
      <c r="F254" s="7"/>
      <c r="G254" s="43">
        <v>0</v>
      </c>
      <c r="H254" s="73"/>
      <c r="I254" s="7">
        <v>0</v>
      </c>
      <c r="J254" s="7"/>
      <c r="L254" s="7">
        <v>131</v>
      </c>
      <c r="M254" s="43">
        <v>70</v>
      </c>
      <c r="N254" s="73">
        <v>29.28</v>
      </c>
      <c r="O254" s="7">
        <v>82</v>
      </c>
      <c r="P254" s="7">
        <v>35</v>
      </c>
      <c r="R254" s="7"/>
      <c r="S254" s="43">
        <v>0</v>
      </c>
      <c r="T254" s="73"/>
      <c r="U254" s="7">
        <v>0</v>
      </c>
      <c r="V254" s="7"/>
      <c r="W254" s="11"/>
      <c r="X254" s="7"/>
      <c r="Y254" s="43">
        <v>0</v>
      </c>
      <c r="Z254" s="73"/>
      <c r="AA254" s="7">
        <v>0</v>
      </c>
      <c r="AB254" s="7"/>
      <c r="AD254" s="7"/>
      <c r="AE254" s="43">
        <v>0</v>
      </c>
      <c r="AF254" s="73"/>
      <c r="AG254" s="7">
        <v>0</v>
      </c>
      <c r="AH254" s="7"/>
      <c r="AJ254" s="7"/>
      <c r="AK254" s="43">
        <v>0</v>
      </c>
      <c r="AL254" s="73"/>
      <c r="AM254" s="7">
        <v>0</v>
      </c>
      <c r="AN254" s="7"/>
      <c r="AP254" s="7">
        <v>249</v>
      </c>
      <c r="AQ254" s="54">
        <v>70</v>
      </c>
      <c r="AR254" s="53">
        <v>82</v>
      </c>
      <c r="AS254" s="43">
        <v>70</v>
      </c>
    </row>
    <row r="255" spans="1:45" x14ac:dyDescent="0.2">
      <c r="A255" s="71" t="s">
        <v>370</v>
      </c>
      <c r="B255" s="71" t="s">
        <v>371</v>
      </c>
      <c r="C255" s="71" t="s">
        <v>112</v>
      </c>
      <c r="D255" s="7" t="s">
        <v>26</v>
      </c>
      <c r="F255" s="7"/>
      <c r="G255" s="43">
        <v>0</v>
      </c>
      <c r="H255" s="73"/>
      <c r="I255" s="7">
        <v>0</v>
      </c>
      <c r="J255" s="7"/>
      <c r="L255" s="7"/>
      <c r="M255" s="43">
        <v>0</v>
      </c>
      <c r="N255" s="73"/>
      <c r="O255" s="7">
        <v>0</v>
      </c>
      <c r="P255" s="7"/>
      <c r="R255" s="7">
        <v>131</v>
      </c>
      <c r="S255" s="43">
        <v>70</v>
      </c>
      <c r="T255" s="73">
        <v>27.08</v>
      </c>
      <c r="U255" s="7">
        <v>0</v>
      </c>
      <c r="V255" s="7"/>
      <c r="W255" s="11"/>
      <c r="X255" s="7"/>
      <c r="Y255" s="43">
        <v>0</v>
      </c>
      <c r="Z255" s="73"/>
      <c r="AA255" s="7">
        <v>0</v>
      </c>
      <c r="AB255" s="7"/>
      <c r="AD255" s="7"/>
      <c r="AE255" s="43">
        <v>0</v>
      </c>
      <c r="AF255" s="73"/>
      <c r="AG255" s="7">
        <v>0</v>
      </c>
      <c r="AH255" s="7"/>
      <c r="AJ255" s="7"/>
      <c r="AK255" s="43">
        <v>0</v>
      </c>
      <c r="AL255" s="73"/>
      <c r="AM255" s="7">
        <v>0</v>
      </c>
      <c r="AN255" s="7"/>
      <c r="AP255" s="7">
        <v>249</v>
      </c>
      <c r="AQ255" s="54">
        <v>70</v>
      </c>
      <c r="AR255" s="53">
        <v>0</v>
      </c>
      <c r="AS255" s="43">
        <v>70</v>
      </c>
    </row>
    <row r="256" spans="1:45" x14ac:dyDescent="0.2">
      <c r="A256" s="71" t="s">
        <v>554</v>
      </c>
      <c r="B256" s="71" t="s">
        <v>343</v>
      </c>
      <c r="C256" s="7" t="s">
        <v>112</v>
      </c>
      <c r="D256" s="7" t="s">
        <v>27</v>
      </c>
      <c r="F256" s="7">
        <v>133</v>
      </c>
      <c r="G256" s="43">
        <v>68</v>
      </c>
      <c r="H256" s="73">
        <v>37.33</v>
      </c>
      <c r="I256" s="7">
        <v>0</v>
      </c>
      <c r="J256" s="7"/>
      <c r="L256" s="7"/>
      <c r="M256" s="43">
        <v>0</v>
      </c>
      <c r="N256" s="73"/>
      <c r="O256" s="7">
        <v>0</v>
      </c>
      <c r="P256" s="7"/>
      <c r="R256" s="7"/>
      <c r="S256" s="43">
        <v>0</v>
      </c>
      <c r="T256" s="73"/>
      <c r="U256" s="7">
        <v>0</v>
      </c>
      <c r="V256" s="7"/>
      <c r="W256" s="11"/>
      <c r="X256" s="7"/>
      <c r="Y256" s="43">
        <v>0</v>
      </c>
      <c r="Z256" s="73"/>
      <c r="AA256" s="7">
        <v>0</v>
      </c>
      <c r="AB256" s="7"/>
      <c r="AD256" s="7"/>
      <c r="AE256" s="43">
        <v>0</v>
      </c>
      <c r="AF256" s="73"/>
      <c r="AG256" s="7">
        <v>0</v>
      </c>
      <c r="AH256" s="7"/>
      <c r="AJ256" s="7"/>
      <c r="AK256" s="43">
        <v>0</v>
      </c>
      <c r="AL256" s="73"/>
      <c r="AM256" s="7">
        <v>0</v>
      </c>
      <c r="AN256" s="7"/>
      <c r="AP256" s="7">
        <v>251</v>
      </c>
      <c r="AQ256" s="54">
        <v>68</v>
      </c>
      <c r="AR256" s="53">
        <v>0</v>
      </c>
      <c r="AS256" s="43">
        <v>68</v>
      </c>
    </row>
    <row r="257" spans="1:45" x14ac:dyDescent="0.2">
      <c r="A257" s="71" t="s">
        <v>633</v>
      </c>
      <c r="B257" s="71" t="s">
        <v>632</v>
      </c>
      <c r="C257" s="7" t="s">
        <v>112</v>
      </c>
      <c r="D257" s="7" t="s">
        <v>27</v>
      </c>
      <c r="F257" s="7">
        <v>135</v>
      </c>
      <c r="G257" s="43">
        <v>66</v>
      </c>
      <c r="H257" s="73">
        <v>37.47</v>
      </c>
      <c r="I257" s="7">
        <v>0</v>
      </c>
      <c r="J257" s="7"/>
      <c r="L257" s="7"/>
      <c r="M257" s="43">
        <v>0</v>
      </c>
      <c r="N257" s="73"/>
      <c r="O257" s="7">
        <v>0</v>
      </c>
      <c r="P257" s="7"/>
      <c r="R257" s="7"/>
      <c r="S257" s="43">
        <v>0</v>
      </c>
      <c r="T257" s="73"/>
      <c r="U257" s="7">
        <v>0</v>
      </c>
      <c r="V257" s="7"/>
      <c r="W257" s="11"/>
      <c r="X257" s="7"/>
      <c r="Y257" s="43">
        <v>0</v>
      </c>
      <c r="Z257" s="73"/>
      <c r="AA257" s="7">
        <v>0</v>
      </c>
      <c r="AB257" s="7"/>
      <c r="AD257" s="7"/>
      <c r="AE257" s="43">
        <v>0</v>
      </c>
      <c r="AF257" s="73"/>
      <c r="AG257" s="7">
        <v>0</v>
      </c>
      <c r="AH257" s="7"/>
      <c r="AJ257" s="7"/>
      <c r="AK257" s="43">
        <v>0</v>
      </c>
      <c r="AL257" s="73"/>
      <c r="AM257" s="7">
        <v>0</v>
      </c>
      <c r="AN257" s="7"/>
      <c r="AP257" s="7">
        <v>252</v>
      </c>
      <c r="AQ257" s="54">
        <v>66</v>
      </c>
      <c r="AR257" s="53">
        <v>0</v>
      </c>
      <c r="AS257" s="43">
        <v>66</v>
      </c>
    </row>
    <row r="258" spans="1:45" x14ac:dyDescent="0.2">
      <c r="A258" s="71" t="s">
        <v>643</v>
      </c>
      <c r="B258" s="71" t="s">
        <v>460</v>
      </c>
      <c r="C258" s="7" t="s">
        <v>55</v>
      </c>
      <c r="D258" s="7" t="s">
        <v>104</v>
      </c>
      <c r="F258" s="7"/>
      <c r="G258" s="43">
        <v>0</v>
      </c>
      <c r="H258" s="73"/>
      <c r="I258" s="7">
        <v>0</v>
      </c>
      <c r="J258" s="7"/>
      <c r="L258" s="7">
        <v>137</v>
      </c>
      <c r="M258" s="43">
        <v>64</v>
      </c>
      <c r="N258" s="73">
        <v>31.07</v>
      </c>
      <c r="O258" s="7">
        <v>87</v>
      </c>
      <c r="P258" s="7">
        <v>29</v>
      </c>
      <c r="R258" s="7"/>
      <c r="S258" s="43">
        <v>0</v>
      </c>
      <c r="T258" s="73"/>
      <c r="U258" s="7">
        <v>0</v>
      </c>
      <c r="V258" s="7"/>
      <c r="W258" s="11"/>
      <c r="X258" s="7"/>
      <c r="Y258" s="43">
        <v>0</v>
      </c>
      <c r="Z258" s="73"/>
      <c r="AA258" s="7">
        <v>0</v>
      </c>
      <c r="AB258" s="7"/>
      <c r="AD258" s="7"/>
      <c r="AE258" s="43">
        <v>0</v>
      </c>
      <c r="AF258" s="73"/>
      <c r="AG258" s="7">
        <v>0</v>
      </c>
      <c r="AH258" s="7"/>
      <c r="AJ258" s="7"/>
      <c r="AK258" s="43">
        <v>0</v>
      </c>
      <c r="AL258" s="73"/>
      <c r="AM258" s="7">
        <v>0</v>
      </c>
      <c r="AN258" s="7"/>
      <c r="AP258" s="7">
        <v>253</v>
      </c>
      <c r="AQ258" s="54">
        <v>64</v>
      </c>
      <c r="AR258" s="53">
        <v>87</v>
      </c>
      <c r="AS258" s="43">
        <v>64</v>
      </c>
    </row>
    <row r="259" spans="1:45" x14ac:dyDescent="0.2">
      <c r="A259" s="71" t="s">
        <v>451</v>
      </c>
      <c r="B259" s="71" t="s">
        <v>565</v>
      </c>
      <c r="C259" s="7" t="s">
        <v>55</v>
      </c>
      <c r="D259" s="7" t="s">
        <v>210</v>
      </c>
      <c r="F259" s="7"/>
      <c r="G259" s="43">
        <v>0</v>
      </c>
      <c r="H259" s="73"/>
      <c r="I259" s="7">
        <v>0</v>
      </c>
      <c r="J259" s="7"/>
      <c r="L259" s="7"/>
      <c r="M259" s="43">
        <v>0</v>
      </c>
      <c r="N259" s="73"/>
      <c r="O259" s="7">
        <v>0</v>
      </c>
      <c r="P259" s="7"/>
      <c r="R259" s="7">
        <v>138</v>
      </c>
      <c r="S259" s="43">
        <v>63</v>
      </c>
      <c r="T259" s="73">
        <v>28.2</v>
      </c>
      <c r="U259" s="7">
        <v>90</v>
      </c>
      <c r="V259" s="7">
        <v>32</v>
      </c>
      <c r="W259" s="11"/>
      <c r="X259" s="7"/>
      <c r="Y259" s="43">
        <v>0</v>
      </c>
      <c r="Z259" s="73"/>
      <c r="AA259" s="7">
        <v>0</v>
      </c>
      <c r="AB259" s="7"/>
      <c r="AD259" s="7"/>
      <c r="AE259" s="43">
        <v>0</v>
      </c>
      <c r="AF259" s="73"/>
      <c r="AG259" s="7">
        <v>0</v>
      </c>
      <c r="AH259" s="7"/>
      <c r="AJ259" s="7"/>
      <c r="AK259" s="43">
        <v>0</v>
      </c>
      <c r="AL259" s="73"/>
      <c r="AM259" s="7">
        <v>0</v>
      </c>
      <c r="AN259" s="7"/>
      <c r="AP259" s="7">
        <v>254</v>
      </c>
      <c r="AQ259" s="54">
        <v>63</v>
      </c>
      <c r="AR259" s="53">
        <v>90</v>
      </c>
      <c r="AS259" s="43">
        <v>63</v>
      </c>
    </row>
    <row r="260" spans="1:45" x14ac:dyDescent="0.2">
      <c r="A260" s="71" t="s">
        <v>134</v>
      </c>
      <c r="B260" s="71" t="s">
        <v>535</v>
      </c>
      <c r="C260" s="7" t="s">
        <v>62</v>
      </c>
      <c r="D260" s="7" t="s">
        <v>208</v>
      </c>
      <c r="F260" s="7"/>
      <c r="G260" s="43">
        <v>0</v>
      </c>
      <c r="H260" s="73"/>
      <c r="I260" s="7">
        <v>0</v>
      </c>
      <c r="J260" s="7"/>
      <c r="L260" s="7"/>
      <c r="M260" s="43">
        <v>0</v>
      </c>
      <c r="N260" s="73"/>
      <c r="O260" s="7">
        <v>0</v>
      </c>
      <c r="P260" s="7"/>
      <c r="R260" s="7">
        <v>139</v>
      </c>
      <c r="S260" s="43">
        <v>62</v>
      </c>
      <c r="T260" s="73">
        <v>28.5</v>
      </c>
      <c r="U260" s="7">
        <v>86</v>
      </c>
      <c r="V260" s="7">
        <v>31</v>
      </c>
      <c r="W260" s="11"/>
      <c r="X260" s="7"/>
      <c r="Y260" s="43">
        <v>0</v>
      </c>
      <c r="Z260" s="73"/>
      <c r="AA260" s="7">
        <v>0</v>
      </c>
      <c r="AB260" s="7"/>
      <c r="AD260" s="7"/>
      <c r="AE260" s="43">
        <v>0</v>
      </c>
      <c r="AF260" s="73"/>
      <c r="AG260" s="7">
        <v>0</v>
      </c>
      <c r="AH260" s="7"/>
      <c r="AJ260" s="7"/>
      <c r="AK260" s="43">
        <v>0</v>
      </c>
      <c r="AL260" s="73"/>
      <c r="AM260" s="7">
        <v>0</v>
      </c>
      <c r="AN260" s="7"/>
      <c r="AP260" s="7">
        <v>255</v>
      </c>
      <c r="AQ260" s="54">
        <v>62</v>
      </c>
      <c r="AR260" s="53">
        <v>86</v>
      </c>
      <c r="AS260" s="43">
        <v>62</v>
      </c>
    </row>
    <row r="261" spans="1:45" x14ac:dyDescent="0.2">
      <c r="A261" s="71" t="s">
        <v>536</v>
      </c>
      <c r="B261" s="71" t="s">
        <v>281</v>
      </c>
      <c r="C261" s="7" t="s">
        <v>62</v>
      </c>
      <c r="D261" s="7" t="s">
        <v>104</v>
      </c>
      <c r="F261" s="7">
        <v>141</v>
      </c>
      <c r="G261" s="43">
        <v>60</v>
      </c>
      <c r="H261" s="73">
        <v>39.57</v>
      </c>
      <c r="I261" s="7">
        <v>76</v>
      </c>
      <c r="J261" s="7">
        <v>19</v>
      </c>
      <c r="L261" s="7"/>
      <c r="M261" s="43">
        <v>0</v>
      </c>
      <c r="N261" s="73"/>
      <c r="O261" s="7">
        <v>0</v>
      </c>
      <c r="P261" s="7"/>
      <c r="R261" s="7"/>
      <c r="S261" s="43">
        <v>0</v>
      </c>
      <c r="T261" s="73"/>
      <c r="U261" s="7">
        <v>0</v>
      </c>
      <c r="V261" s="7"/>
      <c r="W261" s="11"/>
      <c r="X261" s="7"/>
      <c r="Y261" s="43">
        <v>0</v>
      </c>
      <c r="Z261" s="73"/>
      <c r="AA261" s="7">
        <v>0</v>
      </c>
      <c r="AB261" s="7"/>
      <c r="AD261" s="7"/>
      <c r="AE261" s="43">
        <v>0</v>
      </c>
      <c r="AF261" s="73"/>
      <c r="AG261" s="7">
        <v>0</v>
      </c>
      <c r="AH261" s="7"/>
      <c r="AJ261" s="7"/>
      <c r="AK261" s="43">
        <v>0</v>
      </c>
      <c r="AL261" s="73"/>
      <c r="AM261" s="7">
        <v>0</v>
      </c>
      <c r="AN261" s="7"/>
      <c r="AP261" s="7">
        <v>256</v>
      </c>
      <c r="AQ261" s="54">
        <v>60</v>
      </c>
      <c r="AR261" s="53">
        <v>76</v>
      </c>
      <c r="AS261" s="43">
        <v>60</v>
      </c>
    </row>
    <row r="262" spans="1:45" x14ac:dyDescent="0.2">
      <c r="A262" s="71" t="s">
        <v>372</v>
      </c>
      <c r="B262" s="71" t="s">
        <v>214</v>
      </c>
      <c r="C262" s="71" t="s">
        <v>112</v>
      </c>
      <c r="D262" s="7" t="s">
        <v>208</v>
      </c>
      <c r="F262" s="7"/>
      <c r="G262" s="43">
        <v>0</v>
      </c>
      <c r="H262" s="73"/>
      <c r="I262" s="7">
        <v>0</v>
      </c>
      <c r="J262" s="7"/>
      <c r="L262" s="7"/>
      <c r="M262" s="43">
        <v>0</v>
      </c>
      <c r="N262" s="73"/>
      <c r="O262" s="7">
        <v>0</v>
      </c>
      <c r="P262" s="7"/>
      <c r="R262" s="7">
        <v>141</v>
      </c>
      <c r="S262" s="43">
        <v>60</v>
      </c>
      <c r="T262" s="73">
        <v>29.11</v>
      </c>
      <c r="U262" s="7">
        <v>0</v>
      </c>
      <c r="V262" s="7"/>
      <c r="W262" s="11"/>
      <c r="X262" s="7"/>
      <c r="Y262" s="43">
        <v>0</v>
      </c>
      <c r="Z262" s="73"/>
      <c r="AA262" s="7">
        <v>0</v>
      </c>
      <c r="AB262" s="7"/>
      <c r="AD262" s="7"/>
      <c r="AE262" s="43">
        <v>0</v>
      </c>
      <c r="AF262" s="73"/>
      <c r="AG262" s="7">
        <v>0</v>
      </c>
      <c r="AH262" s="7"/>
      <c r="AJ262" s="7"/>
      <c r="AK262" s="43">
        <v>0</v>
      </c>
      <c r="AL262" s="73"/>
      <c r="AM262" s="7">
        <v>0</v>
      </c>
      <c r="AN262" s="7"/>
      <c r="AP262" s="7">
        <v>256</v>
      </c>
      <c r="AQ262" s="54">
        <v>60</v>
      </c>
      <c r="AR262" s="53">
        <v>0</v>
      </c>
      <c r="AS262" s="43">
        <v>60</v>
      </c>
    </row>
    <row r="263" spans="1:45" x14ac:dyDescent="0.2">
      <c r="A263" s="71" t="s">
        <v>638</v>
      </c>
      <c r="B263" s="71" t="s">
        <v>460</v>
      </c>
      <c r="C263" s="7" t="s">
        <v>55</v>
      </c>
      <c r="D263" s="7" t="s">
        <v>104</v>
      </c>
      <c r="F263" s="7">
        <v>142</v>
      </c>
      <c r="G263" s="43">
        <v>59</v>
      </c>
      <c r="H263" s="73">
        <v>40.08</v>
      </c>
      <c r="I263" s="7">
        <v>92</v>
      </c>
      <c r="J263" s="7">
        <v>18</v>
      </c>
      <c r="L263" s="7"/>
      <c r="M263" s="43">
        <v>0</v>
      </c>
      <c r="N263" s="73"/>
      <c r="O263" s="7">
        <v>0</v>
      </c>
      <c r="P263" s="7"/>
      <c r="R263" s="7"/>
      <c r="S263" s="43">
        <v>0</v>
      </c>
      <c r="T263" s="73"/>
      <c r="U263" s="7">
        <v>0</v>
      </c>
      <c r="V263" s="7"/>
      <c r="W263" s="11"/>
      <c r="X263" s="7"/>
      <c r="Y263" s="43">
        <v>0</v>
      </c>
      <c r="Z263" s="73"/>
      <c r="AA263" s="7">
        <v>0</v>
      </c>
      <c r="AB263" s="7"/>
      <c r="AD263" s="7"/>
      <c r="AE263" s="43">
        <v>0</v>
      </c>
      <c r="AF263" s="73"/>
      <c r="AG263" s="7">
        <v>0</v>
      </c>
      <c r="AH263" s="7"/>
      <c r="AJ263" s="7"/>
      <c r="AK263" s="43">
        <v>0</v>
      </c>
      <c r="AL263" s="73"/>
      <c r="AM263" s="7">
        <v>0</v>
      </c>
      <c r="AN263" s="7"/>
      <c r="AP263" s="7">
        <v>258</v>
      </c>
      <c r="AQ263" s="54">
        <v>59</v>
      </c>
      <c r="AR263" s="53">
        <v>92</v>
      </c>
      <c r="AS263" s="43">
        <v>59</v>
      </c>
    </row>
    <row r="264" spans="1:45" x14ac:dyDescent="0.2">
      <c r="A264" s="71" t="s">
        <v>575</v>
      </c>
      <c r="B264" s="71" t="s">
        <v>490</v>
      </c>
      <c r="C264" s="7" t="s">
        <v>121</v>
      </c>
      <c r="D264" s="7" t="s">
        <v>97</v>
      </c>
      <c r="F264" s="7"/>
      <c r="G264" s="43">
        <v>0</v>
      </c>
      <c r="H264" s="73"/>
      <c r="I264" s="7">
        <v>0</v>
      </c>
      <c r="J264" s="7"/>
      <c r="L264" s="7"/>
      <c r="M264" s="43">
        <v>0</v>
      </c>
      <c r="N264" s="73"/>
      <c r="O264" s="7">
        <v>0</v>
      </c>
      <c r="P264" s="7"/>
      <c r="R264" s="7">
        <v>142</v>
      </c>
      <c r="S264" s="43">
        <v>59</v>
      </c>
      <c r="T264" s="73">
        <v>29.59</v>
      </c>
      <c r="U264" s="7">
        <v>92</v>
      </c>
      <c r="V264" s="7">
        <v>29</v>
      </c>
      <c r="W264" s="11"/>
      <c r="X264" s="7"/>
      <c r="Y264" s="43">
        <v>0</v>
      </c>
      <c r="Z264" s="73"/>
      <c r="AA264" s="7">
        <v>0</v>
      </c>
      <c r="AB264" s="7"/>
      <c r="AD264" s="7"/>
      <c r="AE264" s="43">
        <v>0</v>
      </c>
      <c r="AF264" s="73"/>
      <c r="AG264" s="7">
        <v>0</v>
      </c>
      <c r="AH264" s="7"/>
      <c r="AJ264" s="7"/>
      <c r="AK264" s="43">
        <v>0</v>
      </c>
      <c r="AL264" s="73"/>
      <c r="AM264" s="7">
        <v>0</v>
      </c>
      <c r="AN264" s="7"/>
      <c r="AP264" s="7">
        <v>258</v>
      </c>
      <c r="AQ264" s="54">
        <v>59</v>
      </c>
      <c r="AR264" s="53">
        <v>92</v>
      </c>
      <c r="AS264" s="43">
        <v>59</v>
      </c>
    </row>
    <row r="265" spans="1:45" x14ac:dyDescent="0.2">
      <c r="A265" s="71" t="s">
        <v>544</v>
      </c>
      <c r="B265" s="71" t="s">
        <v>221</v>
      </c>
      <c r="C265" s="7" t="s">
        <v>112</v>
      </c>
      <c r="D265" s="7" t="s">
        <v>125</v>
      </c>
      <c r="F265" s="7">
        <v>144</v>
      </c>
      <c r="G265" s="43">
        <v>57</v>
      </c>
      <c r="H265" s="73">
        <v>43.24</v>
      </c>
      <c r="I265" s="7">
        <v>0</v>
      </c>
      <c r="J265" s="7"/>
      <c r="L265" s="7"/>
      <c r="M265" s="43">
        <v>0</v>
      </c>
      <c r="N265" s="73"/>
      <c r="O265" s="7">
        <v>0</v>
      </c>
      <c r="P265" s="7"/>
      <c r="R265" s="7"/>
      <c r="S265" s="43">
        <v>0</v>
      </c>
      <c r="T265" s="73"/>
      <c r="U265" s="7">
        <v>0</v>
      </c>
      <c r="V265" s="7"/>
      <c r="W265" s="11"/>
      <c r="X265" s="7"/>
      <c r="Y265" s="43">
        <v>0</v>
      </c>
      <c r="Z265" s="73"/>
      <c r="AA265" s="7">
        <v>0</v>
      </c>
      <c r="AB265" s="7"/>
      <c r="AD265" s="7"/>
      <c r="AE265" s="43">
        <v>0</v>
      </c>
      <c r="AF265" s="73"/>
      <c r="AG265" s="7">
        <v>0</v>
      </c>
      <c r="AH265" s="7"/>
      <c r="AJ265" s="7"/>
      <c r="AK265" s="43">
        <v>0</v>
      </c>
      <c r="AL265" s="73"/>
      <c r="AM265" s="7">
        <v>0</v>
      </c>
      <c r="AN265" s="7"/>
      <c r="AP265" s="7">
        <v>260</v>
      </c>
      <c r="AQ265" s="54">
        <v>57</v>
      </c>
      <c r="AR265" s="53">
        <v>0</v>
      </c>
      <c r="AS265" s="43">
        <v>57</v>
      </c>
    </row>
    <row r="266" spans="1:45" x14ac:dyDescent="0.2">
      <c r="A266" s="71" t="s">
        <v>473</v>
      </c>
      <c r="B266" s="71" t="s">
        <v>474</v>
      </c>
      <c r="C266" s="7" t="s">
        <v>55</v>
      </c>
      <c r="D266" s="7" t="s">
        <v>126</v>
      </c>
      <c r="F266" s="7">
        <v>145</v>
      </c>
      <c r="G266" s="43">
        <v>56</v>
      </c>
      <c r="H266" s="73">
        <v>46.52</v>
      </c>
      <c r="I266" s="7">
        <v>91</v>
      </c>
      <c r="J266" s="7">
        <v>17</v>
      </c>
      <c r="L266" s="7"/>
      <c r="M266" s="43">
        <v>0</v>
      </c>
      <c r="N266" s="73"/>
      <c r="O266" s="7">
        <v>0</v>
      </c>
      <c r="P266" s="7"/>
      <c r="R266" s="7"/>
      <c r="S266" s="43">
        <v>0</v>
      </c>
      <c r="T266" s="73"/>
      <c r="U266" s="7">
        <v>0</v>
      </c>
      <c r="V266" s="7"/>
      <c r="W266" s="11"/>
      <c r="X266" s="7"/>
      <c r="Y266" s="43">
        <v>0</v>
      </c>
      <c r="Z266" s="73"/>
      <c r="AA266" s="7">
        <v>0</v>
      </c>
      <c r="AB266" s="7"/>
      <c r="AD266" s="7"/>
      <c r="AE266" s="43">
        <v>0</v>
      </c>
      <c r="AF266" s="73"/>
      <c r="AG266" s="7">
        <v>0</v>
      </c>
      <c r="AH266" s="7"/>
      <c r="AJ266" s="7"/>
      <c r="AK266" s="43">
        <v>0</v>
      </c>
      <c r="AL266" s="73"/>
      <c r="AM266" s="7">
        <v>0</v>
      </c>
      <c r="AN266" s="7"/>
      <c r="AP266" s="7">
        <v>261</v>
      </c>
      <c r="AQ266" s="54">
        <v>56</v>
      </c>
      <c r="AR266" s="53">
        <v>91</v>
      </c>
      <c r="AS266" s="43">
        <v>56</v>
      </c>
    </row>
    <row r="267" spans="1:45" x14ac:dyDescent="0.2">
      <c r="A267" s="71" t="s">
        <v>537</v>
      </c>
      <c r="B267" s="71" t="s">
        <v>538</v>
      </c>
      <c r="C267" s="7" t="s">
        <v>62</v>
      </c>
      <c r="D267" s="7" t="s">
        <v>126</v>
      </c>
      <c r="F267" s="7">
        <v>146</v>
      </c>
      <c r="G267" s="43">
        <v>55</v>
      </c>
      <c r="H267" s="73">
        <v>46.55</v>
      </c>
      <c r="I267" s="7">
        <v>75</v>
      </c>
      <c r="J267" s="7">
        <v>16</v>
      </c>
      <c r="L267" s="7"/>
      <c r="M267" s="43">
        <v>0</v>
      </c>
      <c r="N267" s="73"/>
      <c r="O267" s="7">
        <v>0</v>
      </c>
      <c r="P267" s="7"/>
      <c r="R267" s="7"/>
      <c r="S267" s="43">
        <v>0</v>
      </c>
      <c r="T267" s="73"/>
      <c r="U267" s="7">
        <v>0</v>
      </c>
      <c r="V267" s="7"/>
      <c r="W267" s="11"/>
      <c r="X267" s="7"/>
      <c r="Y267" s="43">
        <v>0</v>
      </c>
      <c r="Z267" s="73"/>
      <c r="AA267" s="7">
        <v>0</v>
      </c>
      <c r="AB267" s="7"/>
      <c r="AD267" s="7"/>
      <c r="AE267" s="43">
        <v>0</v>
      </c>
      <c r="AF267" s="73"/>
      <c r="AG267" s="7">
        <v>0</v>
      </c>
      <c r="AH267" s="7"/>
      <c r="AJ267" s="7"/>
      <c r="AK267" s="43">
        <v>0</v>
      </c>
      <c r="AL267" s="73"/>
      <c r="AM267" s="7">
        <v>0</v>
      </c>
      <c r="AN267" s="7"/>
      <c r="AP267" s="7">
        <v>262</v>
      </c>
      <c r="AQ267" s="54">
        <v>55</v>
      </c>
      <c r="AR267" s="53">
        <v>75</v>
      </c>
      <c r="AS267" s="43">
        <v>55</v>
      </c>
    </row>
    <row r="268" spans="1:45" x14ac:dyDescent="0.2">
      <c r="A268" s="71" t="s">
        <v>577</v>
      </c>
      <c r="B268" s="71" t="s">
        <v>578</v>
      </c>
      <c r="C268" s="7" t="s">
        <v>121</v>
      </c>
      <c r="D268" s="7" t="s">
        <v>97</v>
      </c>
      <c r="F268" s="7">
        <v>147</v>
      </c>
      <c r="G268" s="43">
        <v>54</v>
      </c>
      <c r="H268" s="73">
        <v>50.38</v>
      </c>
      <c r="I268" s="7">
        <v>91</v>
      </c>
      <c r="J268" s="7">
        <v>15</v>
      </c>
      <c r="L268" s="7"/>
      <c r="M268" s="43">
        <v>0</v>
      </c>
      <c r="N268" s="73"/>
      <c r="O268" s="7">
        <v>0</v>
      </c>
      <c r="P268" s="7"/>
      <c r="R268" s="7"/>
      <c r="S268" s="43">
        <v>0</v>
      </c>
      <c r="T268" s="73"/>
      <c r="U268" s="7">
        <v>0</v>
      </c>
      <c r="V268" s="7"/>
      <c r="W268" s="11"/>
      <c r="X268" s="7"/>
      <c r="Y268" s="43">
        <v>0</v>
      </c>
      <c r="Z268" s="73"/>
      <c r="AA268" s="7">
        <v>0</v>
      </c>
      <c r="AB268" s="7"/>
      <c r="AD268" s="7"/>
      <c r="AE268" s="43">
        <v>0</v>
      </c>
      <c r="AF268" s="73"/>
      <c r="AG268" s="7">
        <v>0</v>
      </c>
      <c r="AH268" s="7"/>
      <c r="AJ268" s="7"/>
      <c r="AK268" s="43">
        <v>0</v>
      </c>
      <c r="AL268" s="73"/>
      <c r="AM268" s="7">
        <v>0</v>
      </c>
      <c r="AN268" s="7"/>
      <c r="AP268" s="7">
        <v>263</v>
      </c>
      <c r="AQ268" s="54">
        <v>54</v>
      </c>
      <c r="AR268" s="53">
        <v>91</v>
      </c>
      <c r="AS268" s="43">
        <v>54</v>
      </c>
    </row>
    <row r="269" spans="1:45" x14ac:dyDescent="0.2">
      <c r="A269" s="71" t="s">
        <v>592</v>
      </c>
      <c r="B269" s="71" t="s">
        <v>593</v>
      </c>
      <c r="C269" s="7" t="s">
        <v>122</v>
      </c>
      <c r="D269" s="7" t="s">
        <v>44</v>
      </c>
      <c r="F269" s="7"/>
      <c r="G269" s="43">
        <v>0</v>
      </c>
      <c r="H269" s="73"/>
      <c r="I269" s="7">
        <v>0</v>
      </c>
      <c r="J269" s="7"/>
      <c r="L269" s="7"/>
      <c r="M269" s="43">
        <v>0</v>
      </c>
      <c r="N269" s="73"/>
      <c r="O269" s="7">
        <v>0</v>
      </c>
      <c r="P269" s="7"/>
      <c r="R269" s="7">
        <v>148</v>
      </c>
      <c r="S269" s="43">
        <v>53</v>
      </c>
      <c r="T269" s="73">
        <v>33.020000000000003</v>
      </c>
      <c r="U269" s="7">
        <v>93</v>
      </c>
      <c r="V269" s="7">
        <v>24</v>
      </c>
      <c r="W269" s="11"/>
      <c r="X269" s="7"/>
      <c r="Y269" s="43">
        <v>0</v>
      </c>
      <c r="Z269" s="73"/>
      <c r="AA269" s="7">
        <v>0</v>
      </c>
      <c r="AB269" s="7"/>
      <c r="AD269" s="7"/>
      <c r="AE269" s="43">
        <v>0</v>
      </c>
      <c r="AF269" s="73"/>
      <c r="AG269" s="7">
        <v>0</v>
      </c>
      <c r="AH269" s="7"/>
      <c r="AJ269" s="7"/>
      <c r="AK269" s="43">
        <v>0</v>
      </c>
      <c r="AL269" s="73"/>
      <c r="AM269" s="7">
        <v>0</v>
      </c>
      <c r="AN269" s="7"/>
      <c r="AP269" s="7">
        <v>264</v>
      </c>
      <c r="AQ269" s="54">
        <v>53</v>
      </c>
      <c r="AR269" s="53">
        <v>93</v>
      </c>
      <c r="AS269" s="43">
        <v>53</v>
      </c>
    </row>
    <row r="272" spans="1:45" x14ac:dyDescent="0.2">
      <c r="A272" s="11"/>
      <c r="B272" s="11"/>
      <c r="C272" s="11"/>
      <c r="D272" s="11"/>
    </row>
    <row r="273" spans="1:4" x14ac:dyDescent="0.2">
      <c r="A273" s="11"/>
      <c r="B273" s="11"/>
      <c r="C273" s="11"/>
      <c r="D273" s="11"/>
    </row>
    <row r="274" spans="1:4" x14ac:dyDescent="0.2">
      <c r="A274" s="11"/>
      <c r="B274" s="11"/>
      <c r="C274" s="11"/>
      <c r="D274" s="11"/>
    </row>
    <row r="275" spans="1:4" x14ac:dyDescent="0.2">
      <c r="A275" s="11"/>
      <c r="B275" s="11"/>
      <c r="C275" s="11"/>
      <c r="D275" s="11"/>
    </row>
    <row r="276" spans="1:4" x14ac:dyDescent="0.2">
      <c r="A276" s="11"/>
      <c r="B276" s="11"/>
      <c r="C276" s="11"/>
      <c r="D276" s="11"/>
    </row>
    <row r="277" spans="1:4" x14ac:dyDescent="0.2">
      <c r="A277" s="11"/>
      <c r="B277" s="11"/>
      <c r="C277" s="11"/>
      <c r="D277" s="11"/>
    </row>
  </sheetData>
  <autoFilter ref="A4:D269"/>
  <sortState ref="A5:AS564">
    <sortCondition ref="AJ5:AJ564"/>
    <sortCondition ref="AP5:AP564"/>
  </sortState>
  <mergeCells count="7">
    <mergeCell ref="AP3:AS3"/>
    <mergeCell ref="F3:J3"/>
    <mergeCell ref="L3:P3"/>
    <mergeCell ref="R3:V3"/>
    <mergeCell ref="AD3:AH3"/>
    <mergeCell ref="AJ3:AN3"/>
    <mergeCell ref="X3:AB3"/>
  </mergeCells>
  <phoneticPr fontId="0" type="noConversion"/>
  <conditionalFormatting sqref="AE5 AK5 G5 M5 S5">
    <cfRule type="cellIs" dxfId="40" priority="22" stopIfTrue="1" operator="equal">
      <formula>0</formula>
    </cfRule>
  </conditionalFormatting>
  <conditionalFormatting sqref="Y5">
    <cfRule type="cellIs" dxfId="39" priority="21" stopIfTrue="1" operator="equal">
      <formula>0</formula>
    </cfRule>
  </conditionalFormatting>
  <conditionalFormatting sqref="AE6:AE253 AK6:AK253 G6:G253 M6:M253 S6:S253">
    <cfRule type="cellIs" dxfId="38" priority="16" stopIfTrue="1" operator="equal">
      <formula>0</formula>
    </cfRule>
  </conditionalFormatting>
  <conditionalFormatting sqref="Y6:Y253">
    <cfRule type="cellIs" dxfId="37" priority="15" stopIfTrue="1" operator="equal">
      <formula>0</formula>
    </cfRule>
  </conditionalFormatting>
  <conditionalFormatting sqref="AE254:AE269 AK254:AK269 G254:G269 M254:M269 S254:S269">
    <cfRule type="cellIs" dxfId="36" priority="14" stopIfTrue="1" operator="equal">
      <formula>0</formula>
    </cfRule>
  </conditionalFormatting>
  <conditionalFormatting sqref="Y254:Y269">
    <cfRule type="cellIs" dxfId="35" priority="13" stopIfTrue="1" operator="equal">
      <formula>0</formula>
    </cfRule>
  </conditionalFormatting>
  <conditionalFormatting sqref="I5 I7 I9 I11 I13">
    <cfRule type="cellIs" dxfId="34" priority="12" stopIfTrue="1" operator="equal">
      <formula>0</formula>
    </cfRule>
  </conditionalFormatting>
  <conditionalFormatting sqref="I6 I8 I10 I12 I14:I269">
    <cfRule type="cellIs" dxfId="33" priority="11" stopIfTrue="1" operator="equal">
      <formula>0</formula>
    </cfRule>
  </conditionalFormatting>
  <conditionalFormatting sqref="O5 O7 O9 O11 O13 O15 O17 O19">
    <cfRule type="cellIs" dxfId="32" priority="10" stopIfTrue="1" operator="equal">
      <formula>0</formula>
    </cfRule>
  </conditionalFormatting>
  <conditionalFormatting sqref="O6 O8 O10 O12 O14 O16 O18 O20:O269">
    <cfRule type="cellIs" dxfId="31" priority="9" stopIfTrue="1" operator="equal">
      <formula>0</formula>
    </cfRule>
  </conditionalFormatting>
  <conditionalFormatting sqref="U5 U7 U9 U11 U13 U15">
    <cfRule type="cellIs" dxfId="30" priority="8" stopIfTrue="1" operator="equal">
      <formula>0</formula>
    </cfRule>
  </conditionalFormatting>
  <conditionalFormatting sqref="U6 U8 U10 U12 U14 U16:U269">
    <cfRule type="cellIs" dxfId="29" priority="7" stopIfTrue="1" operator="equal">
      <formula>0</formula>
    </cfRule>
  </conditionalFormatting>
  <conditionalFormatting sqref="AA5 AA7 AA9">
    <cfRule type="cellIs" dxfId="28" priority="6" stopIfTrue="1" operator="equal">
      <formula>0</formula>
    </cfRule>
  </conditionalFormatting>
  <conditionalFormatting sqref="AA6 AA8 AA10:AA269">
    <cfRule type="cellIs" dxfId="27" priority="5" stopIfTrue="1" operator="equal">
      <formula>0</formula>
    </cfRule>
  </conditionalFormatting>
  <conditionalFormatting sqref="AG5">
    <cfRule type="cellIs" dxfId="26" priority="4" stopIfTrue="1" operator="equal">
      <formula>0</formula>
    </cfRule>
  </conditionalFormatting>
  <conditionalFormatting sqref="AG6:AG269">
    <cfRule type="cellIs" dxfId="25" priority="3" stopIfTrue="1" operator="equal">
      <formula>0</formula>
    </cfRule>
  </conditionalFormatting>
  <conditionalFormatting sqref="AM5">
    <cfRule type="cellIs" dxfId="24" priority="2" stopIfTrue="1" operator="equal">
      <formula>0</formula>
    </cfRule>
  </conditionalFormatting>
  <conditionalFormatting sqref="AM6:AM269">
    <cfRule type="cellIs" dxfId="23" priority="1" stopIfTrue="1" operator="equal">
      <formula>0</formula>
    </cfRule>
  </conditionalFormatting>
  <dataValidations count="4">
    <dataValidation type="list" showInputMessage="1" showErrorMessage="1" sqref="C272:C388">
      <formula1>#REF!</formula1>
    </dataValidation>
    <dataValidation type="list" showInputMessage="1" showErrorMessage="1" sqref="D2:D4 D270:D65036">
      <formula1>#REF!</formula1>
    </dataValidation>
    <dataValidation type="list" allowBlank="1" showInputMessage="1" showErrorMessage="1" sqref="C5:C269">
      <formula1>#REF!</formula1>
    </dataValidation>
    <dataValidation type="list" allowBlank="1" showInputMessage="1" showErrorMessage="1" sqref="D5:D269">
      <formula1>#REF!</formula1>
    </dataValidation>
  </dataValidations>
  <pageMargins left="0.21" right="0.12" top="0.45" bottom="0.77" header="0.33" footer="0.5"/>
  <pageSetup paperSize="9" scale="70" fitToWidth="0" fitToHeight="0" orientation="portrait" horizontalDpi="300" r:id="rId1"/>
  <headerFooter alignWithMargins="0">
    <oddFooter>&amp;L&amp;F\  &amp;A</oddFooter>
  </headerFooter>
  <rowBreaks count="1" manualBreakCount="1">
    <brk id="81" max="4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7"/>
  <sheetViews>
    <sheetView zoomScaleNormal="100" workbookViewId="0">
      <selection activeCell="A18" sqref="A18"/>
    </sheetView>
  </sheetViews>
  <sheetFormatPr defaultRowHeight="12.75" x14ac:dyDescent="0.2"/>
  <cols>
    <col min="1" max="1" width="14.85546875" customWidth="1"/>
    <col min="4" max="4" width="23" customWidth="1"/>
    <col min="5" max="5" width="3" customWidth="1"/>
    <col min="6" max="6" width="5.28515625" customWidth="1"/>
    <col min="7" max="7" width="6.42578125" customWidth="1"/>
    <col min="8" max="8" width="4.5703125" customWidth="1"/>
    <col min="9" max="9" width="5" customWidth="1"/>
    <col min="10" max="12" width="6.710937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5.140625" customWidth="1"/>
    <col min="31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H2" s="1"/>
      <c r="AJ2" s="1"/>
    </row>
    <row r="3" spans="1:39" x14ac:dyDescent="0.2">
      <c r="F3" s="98" t="s">
        <v>10</v>
      </c>
      <c r="G3" s="99"/>
      <c r="H3" s="100"/>
      <c r="I3" s="3"/>
      <c r="J3" s="98" t="s">
        <v>4</v>
      </c>
      <c r="K3" s="99"/>
      <c r="L3" s="100"/>
      <c r="N3" s="98" t="s">
        <v>11</v>
      </c>
      <c r="O3" s="99"/>
      <c r="P3" s="100"/>
      <c r="R3" s="98" t="s">
        <v>12</v>
      </c>
      <c r="S3" s="99"/>
      <c r="T3" s="100"/>
      <c r="V3" s="98" t="s">
        <v>78</v>
      </c>
      <c r="W3" s="99"/>
      <c r="X3" s="100"/>
      <c r="Z3" s="98" t="s">
        <v>80</v>
      </c>
      <c r="AA3" s="99"/>
      <c r="AB3" s="100"/>
      <c r="AD3" s="96" t="s">
        <v>13</v>
      </c>
      <c r="AE3" s="97"/>
      <c r="AG3" t="s">
        <v>10</v>
      </c>
      <c r="AH3" t="s">
        <v>4</v>
      </c>
      <c r="AI3" t="s">
        <v>11</v>
      </c>
      <c r="AJ3" t="s">
        <v>12</v>
      </c>
      <c r="AK3" t="s">
        <v>79</v>
      </c>
      <c r="AL3" t="s">
        <v>80</v>
      </c>
      <c r="AM3" t="s">
        <v>63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7</v>
      </c>
      <c r="G4" s="4" t="s">
        <v>5</v>
      </c>
      <c r="H4" s="4" t="s">
        <v>8</v>
      </c>
      <c r="I4" s="1"/>
      <c r="J4" s="4" t="s">
        <v>7</v>
      </c>
      <c r="K4" s="4" t="s">
        <v>5</v>
      </c>
      <c r="L4" s="4" t="s">
        <v>8</v>
      </c>
      <c r="N4" s="4" t="s">
        <v>7</v>
      </c>
      <c r="O4" s="4" t="s">
        <v>5</v>
      </c>
      <c r="P4" s="4" t="s">
        <v>8</v>
      </c>
      <c r="R4" s="4" t="s">
        <v>7</v>
      </c>
      <c r="S4" s="4" t="s">
        <v>5</v>
      </c>
      <c r="T4" s="4" t="s">
        <v>8</v>
      </c>
      <c r="V4" s="4" t="s">
        <v>7</v>
      </c>
      <c r="W4" s="4" t="s">
        <v>5</v>
      </c>
      <c r="X4" s="4" t="s">
        <v>8</v>
      </c>
      <c r="Z4" s="4" t="s">
        <v>7</v>
      </c>
      <c r="AA4" s="4" t="s">
        <v>5</v>
      </c>
      <c r="AB4" s="4" t="s">
        <v>8</v>
      </c>
      <c r="AD4" s="4" t="s">
        <v>14</v>
      </c>
      <c r="AE4" s="4" t="s">
        <v>69</v>
      </c>
    </row>
    <row r="5" spans="1:39" x14ac:dyDescent="0.2">
      <c r="A5" s="5"/>
      <c r="B5" s="5"/>
      <c r="C5" s="5"/>
      <c r="D5" s="5"/>
      <c r="F5" s="5"/>
      <c r="G5" s="5"/>
      <c r="H5" s="5"/>
      <c r="J5" s="23"/>
      <c r="K5" s="6"/>
      <c r="L5" s="5"/>
      <c r="N5" s="23"/>
      <c r="O5" s="6"/>
      <c r="P5" s="5"/>
      <c r="R5" s="5"/>
      <c r="S5" s="5"/>
      <c r="T5" s="5"/>
      <c r="V5" s="5"/>
      <c r="W5" s="5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1">
        <f>IF(F5&gt;0,0.5,0)</f>
        <v>0</v>
      </c>
      <c r="AH5" s="21">
        <f>IF(J5&gt;0,0.5,0)</f>
        <v>0</v>
      </c>
      <c r="AI5" s="21">
        <f>IF(N5&gt;0,0.5,0)</f>
        <v>0</v>
      </c>
      <c r="AJ5" s="21">
        <f>IF(R5&gt;0,0.5,0)</f>
        <v>0</v>
      </c>
      <c r="AK5" s="21">
        <f>IF(V5&gt;0,0.5,0)</f>
        <v>0</v>
      </c>
      <c r="AL5" s="21">
        <f>IF(Z5&gt;0,0.5,0)</f>
        <v>0</v>
      </c>
      <c r="AM5" s="21">
        <f>SUM(AG5:AL5)</f>
        <v>0</v>
      </c>
    </row>
    <row r="6" spans="1:39" x14ac:dyDescent="0.2">
      <c r="A6" s="5"/>
      <c r="B6" s="5"/>
      <c r="C6" s="5"/>
      <c r="D6" s="5"/>
      <c r="F6" s="5"/>
      <c r="G6" s="5"/>
      <c r="H6" s="5"/>
      <c r="J6" s="23"/>
      <c r="K6" s="6"/>
      <c r="L6" s="5"/>
      <c r="N6" s="23"/>
      <c r="O6" s="6"/>
      <c r="P6" s="5"/>
      <c r="R6" s="5"/>
      <c r="S6" s="5"/>
      <c r="T6" s="5"/>
      <c r="V6" s="5"/>
      <c r="W6" s="5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1">
        <f>IF(F6&gt;0,0.5,0)</f>
        <v>0</v>
      </c>
      <c r="AH6" s="21">
        <f>IF(J6&gt;0,0.5,0)</f>
        <v>0</v>
      </c>
      <c r="AI6" s="21">
        <f>IF(N6&gt;0,0.5,0)</f>
        <v>0</v>
      </c>
      <c r="AJ6" s="21">
        <f>IF(R6&gt;0,0.5,0)</f>
        <v>0</v>
      </c>
      <c r="AK6" s="21">
        <f>IF(V6&gt;0,0.5,0)</f>
        <v>0</v>
      </c>
      <c r="AL6" s="21">
        <f>IF(Z6&gt;0,0.5,0)</f>
        <v>0</v>
      </c>
      <c r="AM6" s="21">
        <f>SUM(AG6:AL6)</f>
        <v>0</v>
      </c>
    </row>
    <row r="7" spans="1:39" x14ac:dyDescent="0.2">
      <c r="A7" s="5"/>
      <c r="B7" s="5"/>
      <c r="C7" s="5"/>
      <c r="D7" s="5"/>
      <c r="F7" s="5"/>
      <c r="G7" s="5"/>
      <c r="H7" s="5"/>
      <c r="J7" s="23"/>
      <c r="K7" s="6"/>
      <c r="L7" s="5"/>
      <c r="N7" s="23"/>
      <c r="O7" s="6"/>
      <c r="P7" s="5"/>
      <c r="R7" s="5"/>
      <c r="S7" s="5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1">
        <f>IF(F7&gt;0,0.5,0)</f>
        <v>0</v>
      </c>
      <c r="AH7" s="21">
        <f>IF(J7&gt;0,0.5,0)</f>
        <v>0</v>
      </c>
      <c r="AI7" s="21">
        <f>IF(N7&gt;0,0.5,0)</f>
        <v>0</v>
      </c>
      <c r="AJ7" s="21">
        <f>IF(R7&gt;0,0.5,0)</f>
        <v>0</v>
      </c>
      <c r="AK7" s="21">
        <f>IF(V7&gt;0,0.5,0)</f>
        <v>0</v>
      </c>
      <c r="AL7" s="21">
        <f>IF(Z7&gt;0,0.5,0)</f>
        <v>0</v>
      </c>
      <c r="AM7" s="21">
        <f>SUM(AG7:AL7)</f>
        <v>0</v>
      </c>
    </row>
    <row r="8" spans="1:39" s="22" customFormat="1" x14ac:dyDescent="0.2"/>
    <row r="11" spans="1:39" x14ac:dyDescent="0.2">
      <c r="C11" s="12" t="s">
        <v>46</v>
      </c>
      <c r="D11" s="12" t="s">
        <v>15</v>
      </c>
      <c r="E11" s="9"/>
      <c r="F11" s="12"/>
    </row>
    <row r="12" spans="1:39" x14ac:dyDescent="0.2">
      <c r="C12" s="9" t="s">
        <v>47</v>
      </c>
      <c r="D12" s="9" t="s">
        <v>18</v>
      </c>
      <c r="E12" s="9"/>
      <c r="F12" s="9"/>
      <c r="AG12" s="10">
        <f t="shared" ref="AG12:AG45" si="0">SUMIF($D$5:$D$7,$D12,$AG$5:$AG$7)</f>
        <v>0</v>
      </c>
      <c r="AH12" s="10">
        <f t="shared" ref="AH12:AH45" si="1">SUMIF($D$5:$D$7,$D12,$AH$5:$AH$7)</f>
        <v>0</v>
      </c>
      <c r="AI12" s="10">
        <f t="shared" ref="AI12:AI45" si="2">SUMIF($D$5:$D$7,$D12,$AI$5:$AI$7)</f>
        <v>0</v>
      </c>
      <c r="AJ12" s="10">
        <f t="shared" ref="AJ12:AJ45" si="3">SUMIF($D$5:$D$7,$D12,$AJ$5:$AJ$7)</f>
        <v>0</v>
      </c>
      <c r="AK12" s="10">
        <f t="shared" ref="AK12:AK45" si="4">SUMIF($D$5:$D$7,$D12,$AK$5:$AK$7)</f>
        <v>0</v>
      </c>
      <c r="AL12" s="10">
        <f t="shared" ref="AL12:AL45" si="5">SUMIF($D$5:$D$7,$D12,$AL$5:$AL$7)</f>
        <v>0</v>
      </c>
      <c r="AM12" s="21">
        <f>SUM(AG12:AL12)</f>
        <v>0</v>
      </c>
    </row>
    <row r="13" spans="1:39" x14ac:dyDescent="0.2">
      <c r="C13" s="9" t="s">
        <v>48</v>
      </c>
      <c r="D13" s="9" t="s">
        <v>19</v>
      </c>
      <c r="E13" s="9"/>
      <c r="F13" s="9"/>
      <c r="AG13" s="10">
        <f t="shared" si="0"/>
        <v>0</v>
      </c>
      <c r="AH13" s="10">
        <f t="shared" si="1"/>
        <v>0</v>
      </c>
      <c r="AI13" s="10">
        <f t="shared" si="2"/>
        <v>0</v>
      </c>
      <c r="AJ13" s="10">
        <f t="shared" si="3"/>
        <v>0</v>
      </c>
      <c r="AK13" s="10">
        <f t="shared" si="4"/>
        <v>0</v>
      </c>
      <c r="AL13" s="10">
        <f t="shared" si="5"/>
        <v>0</v>
      </c>
      <c r="AM13" s="21">
        <f>SUM(AG13:AL13)</f>
        <v>0</v>
      </c>
    </row>
    <row r="14" spans="1:39" x14ac:dyDescent="0.2">
      <c r="C14" s="9" t="s">
        <v>57</v>
      </c>
      <c r="D14" s="9" t="s">
        <v>20</v>
      </c>
      <c r="E14" s="9"/>
      <c r="F14" s="9"/>
      <c r="AG14" s="10">
        <f t="shared" si="0"/>
        <v>0</v>
      </c>
      <c r="AH14" s="10">
        <f t="shared" si="1"/>
        <v>0</v>
      </c>
      <c r="AI14" s="10">
        <f t="shared" si="2"/>
        <v>0</v>
      </c>
      <c r="AJ14" s="10">
        <f t="shared" si="3"/>
        <v>0</v>
      </c>
      <c r="AK14" s="10">
        <f t="shared" si="4"/>
        <v>0</v>
      </c>
      <c r="AL14" s="10">
        <f t="shared" si="5"/>
        <v>0</v>
      </c>
      <c r="AM14" s="21">
        <f t="shared" ref="AM14:AM45" si="6">SUM(AG14:AL14)</f>
        <v>0</v>
      </c>
    </row>
    <row r="15" spans="1:39" x14ac:dyDescent="0.2">
      <c r="C15" s="9" t="s">
        <v>58</v>
      </c>
      <c r="D15" s="9" t="s">
        <v>22</v>
      </c>
      <c r="E15" s="9"/>
      <c r="F15" s="9"/>
      <c r="AG15" s="10">
        <f t="shared" si="0"/>
        <v>0</v>
      </c>
      <c r="AH15" s="10">
        <f t="shared" si="1"/>
        <v>0</v>
      </c>
      <c r="AI15" s="10">
        <f t="shared" si="2"/>
        <v>0</v>
      </c>
      <c r="AJ15" s="10">
        <f t="shared" si="3"/>
        <v>0</v>
      </c>
      <c r="AK15" s="10">
        <f t="shared" si="4"/>
        <v>0</v>
      </c>
      <c r="AL15" s="10">
        <f t="shared" si="5"/>
        <v>0</v>
      </c>
      <c r="AM15" s="21">
        <f t="shared" si="6"/>
        <v>0</v>
      </c>
    </row>
    <row r="16" spans="1:39" x14ac:dyDescent="0.2">
      <c r="C16" s="9" t="s">
        <v>59</v>
      </c>
      <c r="D16" s="9" t="s">
        <v>21</v>
      </c>
      <c r="E16" s="9"/>
      <c r="F16" s="9"/>
      <c r="AG16" s="10">
        <f t="shared" si="0"/>
        <v>0</v>
      </c>
      <c r="AH16" s="10">
        <f t="shared" si="1"/>
        <v>0</v>
      </c>
      <c r="AI16" s="10">
        <f t="shared" si="2"/>
        <v>0</v>
      </c>
      <c r="AJ16" s="10">
        <f t="shared" si="3"/>
        <v>0</v>
      </c>
      <c r="AK16" s="10">
        <f t="shared" si="4"/>
        <v>0</v>
      </c>
      <c r="AL16" s="10">
        <f t="shared" si="5"/>
        <v>0</v>
      </c>
      <c r="AM16" s="21">
        <f t="shared" si="6"/>
        <v>0</v>
      </c>
    </row>
    <row r="17" spans="3:39" x14ac:dyDescent="0.2">
      <c r="C17" s="9" t="s">
        <v>60</v>
      </c>
      <c r="D17" s="9" t="s">
        <v>23</v>
      </c>
      <c r="E17" s="9"/>
      <c r="F17" s="9"/>
      <c r="AG17" s="10">
        <f t="shared" si="0"/>
        <v>0</v>
      </c>
      <c r="AH17" s="10">
        <f t="shared" si="1"/>
        <v>0</v>
      </c>
      <c r="AI17" s="10">
        <f t="shared" si="2"/>
        <v>0</v>
      </c>
      <c r="AJ17" s="10">
        <f t="shared" si="3"/>
        <v>0</v>
      </c>
      <c r="AK17" s="10">
        <f t="shared" si="4"/>
        <v>0</v>
      </c>
      <c r="AL17" s="10">
        <f t="shared" si="5"/>
        <v>0</v>
      </c>
      <c r="AM17" s="21">
        <f t="shared" si="6"/>
        <v>0</v>
      </c>
    </row>
    <row r="18" spans="3:39" x14ac:dyDescent="0.2">
      <c r="C18" s="9" t="s">
        <v>55</v>
      </c>
      <c r="D18" s="9" t="s">
        <v>24</v>
      </c>
      <c r="E18" s="9"/>
      <c r="F18" s="9"/>
      <c r="AG18" s="10">
        <f t="shared" si="0"/>
        <v>0</v>
      </c>
      <c r="AH18" s="10">
        <f t="shared" si="1"/>
        <v>0</v>
      </c>
      <c r="AI18" s="10">
        <f t="shared" si="2"/>
        <v>0</v>
      </c>
      <c r="AJ18" s="10">
        <f t="shared" si="3"/>
        <v>0</v>
      </c>
      <c r="AK18" s="10">
        <f t="shared" si="4"/>
        <v>0</v>
      </c>
      <c r="AL18" s="10">
        <f t="shared" si="5"/>
        <v>0</v>
      </c>
      <c r="AM18" s="21">
        <f t="shared" si="6"/>
        <v>0</v>
      </c>
    </row>
    <row r="19" spans="3:39" x14ac:dyDescent="0.2">
      <c r="C19" s="9" t="s">
        <v>56</v>
      </c>
      <c r="D19" s="9" t="s">
        <v>25</v>
      </c>
      <c r="E19" s="9"/>
      <c r="F19" s="9"/>
      <c r="AG19" s="10">
        <f t="shared" si="0"/>
        <v>0</v>
      </c>
      <c r="AH19" s="10">
        <f t="shared" si="1"/>
        <v>0</v>
      </c>
      <c r="AI19" s="10">
        <f t="shared" si="2"/>
        <v>0</v>
      </c>
      <c r="AJ19" s="10">
        <f t="shared" si="3"/>
        <v>0</v>
      </c>
      <c r="AK19" s="10">
        <f t="shared" si="4"/>
        <v>0</v>
      </c>
      <c r="AL19" s="10">
        <f t="shared" si="5"/>
        <v>0</v>
      </c>
      <c r="AM19" s="21">
        <f t="shared" si="6"/>
        <v>0</v>
      </c>
    </row>
    <row r="20" spans="3:39" x14ac:dyDescent="0.2">
      <c r="C20" s="9" t="s">
        <v>62</v>
      </c>
      <c r="D20" s="9" t="s">
        <v>28</v>
      </c>
      <c r="E20" s="9"/>
      <c r="F20" s="9"/>
      <c r="AG20" s="10">
        <f t="shared" si="0"/>
        <v>0</v>
      </c>
      <c r="AH20" s="10">
        <f t="shared" si="1"/>
        <v>0</v>
      </c>
      <c r="AI20" s="10">
        <f t="shared" si="2"/>
        <v>0</v>
      </c>
      <c r="AJ20" s="10">
        <f t="shared" si="3"/>
        <v>0</v>
      </c>
      <c r="AK20" s="10">
        <f t="shared" si="4"/>
        <v>0</v>
      </c>
      <c r="AL20" s="10">
        <f t="shared" si="5"/>
        <v>0</v>
      </c>
      <c r="AM20" s="21">
        <f t="shared" si="6"/>
        <v>0</v>
      </c>
    </row>
    <row r="21" spans="3:39" x14ac:dyDescent="0.2">
      <c r="C21" s="9" t="s">
        <v>61</v>
      </c>
      <c r="D21" s="9" t="s">
        <v>27</v>
      </c>
      <c r="E21" s="9"/>
      <c r="F21" s="9"/>
      <c r="AG21" s="10">
        <f t="shared" si="0"/>
        <v>0</v>
      </c>
      <c r="AH21" s="10">
        <f t="shared" si="1"/>
        <v>0</v>
      </c>
      <c r="AI21" s="10">
        <f t="shared" si="2"/>
        <v>0</v>
      </c>
      <c r="AJ21" s="10">
        <f t="shared" si="3"/>
        <v>0</v>
      </c>
      <c r="AK21" s="10">
        <f t="shared" si="4"/>
        <v>0</v>
      </c>
      <c r="AL21" s="10">
        <f t="shared" si="5"/>
        <v>0</v>
      </c>
      <c r="AM21" s="21">
        <f t="shared" si="6"/>
        <v>0</v>
      </c>
    </row>
    <row r="22" spans="3:39" x14ac:dyDescent="0.2">
      <c r="C22" s="9" t="s">
        <v>49</v>
      </c>
      <c r="D22" s="9" t="s">
        <v>16</v>
      </c>
      <c r="E22" s="9"/>
      <c r="F22" s="9"/>
      <c r="AG22" s="10">
        <f t="shared" si="0"/>
        <v>0</v>
      </c>
      <c r="AH22" s="10">
        <f t="shared" si="1"/>
        <v>0</v>
      </c>
      <c r="AI22" s="10">
        <f t="shared" si="2"/>
        <v>0</v>
      </c>
      <c r="AJ22" s="10">
        <f t="shared" si="3"/>
        <v>0</v>
      </c>
      <c r="AK22" s="10">
        <f t="shared" si="4"/>
        <v>0</v>
      </c>
      <c r="AL22" s="10">
        <f t="shared" si="5"/>
        <v>0</v>
      </c>
      <c r="AM22" s="21">
        <f t="shared" si="6"/>
        <v>0</v>
      </c>
    </row>
    <row r="23" spans="3:39" x14ac:dyDescent="0.2">
      <c r="C23" s="9" t="s">
        <v>50</v>
      </c>
      <c r="D23" s="9" t="s">
        <v>26</v>
      </c>
      <c r="E23" s="9"/>
      <c r="F23" s="9"/>
      <c r="AG23" s="10">
        <f t="shared" si="0"/>
        <v>0</v>
      </c>
      <c r="AH23" s="10">
        <f t="shared" si="1"/>
        <v>0</v>
      </c>
      <c r="AI23" s="10">
        <f t="shared" si="2"/>
        <v>0</v>
      </c>
      <c r="AJ23" s="10">
        <f t="shared" si="3"/>
        <v>0</v>
      </c>
      <c r="AK23" s="10">
        <f t="shared" si="4"/>
        <v>0</v>
      </c>
      <c r="AL23" s="10">
        <f t="shared" si="5"/>
        <v>0</v>
      </c>
      <c r="AM23" s="21">
        <f t="shared" si="6"/>
        <v>0</v>
      </c>
    </row>
    <row r="24" spans="3:39" x14ac:dyDescent="0.2">
      <c r="C24" s="9" t="s">
        <v>51</v>
      </c>
      <c r="D24" s="9" t="s">
        <v>17</v>
      </c>
      <c r="E24" s="9"/>
      <c r="F24" s="9"/>
      <c r="AG24" s="10">
        <f t="shared" si="0"/>
        <v>0</v>
      </c>
      <c r="AH24" s="10">
        <f t="shared" si="1"/>
        <v>0</v>
      </c>
      <c r="AI24" s="10">
        <f t="shared" si="2"/>
        <v>0</v>
      </c>
      <c r="AJ24" s="10">
        <f t="shared" si="3"/>
        <v>0</v>
      </c>
      <c r="AK24" s="10">
        <f t="shared" si="4"/>
        <v>0</v>
      </c>
      <c r="AL24" s="10">
        <f t="shared" si="5"/>
        <v>0</v>
      </c>
      <c r="AM24" s="21">
        <f t="shared" si="6"/>
        <v>0</v>
      </c>
    </row>
    <row r="25" spans="3:39" x14ac:dyDescent="0.2">
      <c r="C25" s="9" t="s">
        <v>52</v>
      </c>
      <c r="D25" s="9" t="s">
        <v>29</v>
      </c>
      <c r="E25" s="9"/>
      <c r="F25" s="9"/>
      <c r="AG25" s="10">
        <f t="shared" si="0"/>
        <v>0</v>
      </c>
      <c r="AH25" s="10">
        <f t="shared" si="1"/>
        <v>0</v>
      </c>
      <c r="AI25" s="10">
        <f t="shared" si="2"/>
        <v>0</v>
      </c>
      <c r="AJ25" s="10">
        <f t="shared" si="3"/>
        <v>0</v>
      </c>
      <c r="AK25" s="10">
        <f t="shared" si="4"/>
        <v>0</v>
      </c>
      <c r="AL25" s="10">
        <f t="shared" si="5"/>
        <v>0</v>
      </c>
      <c r="AM25" s="21">
        <f t="shared" si="6"/>
        <v>0</v>
      </c>
    </row>
    <row r="26" spans="3:39" x14ac:dyDescent="0.2">
      <c r="C26" s="9" t="s">
        <v>53</v>
      </c>
      <c r="D26" s="9" t="s">
        <v>30</v>
      </c>
      <c r="E26" s="9"/>
      <c r="F26" s="9"/>
      <c r="AG26" s="10">
        <f t="shared" si="0"/>
        <v>0</v>
      </c>
      <c r="AH26" s="10">
        <f t="shared" si="1"/>
        <v>0</v>
      </c>
      <c r="AI26" s="10">
        <f t="shared" si="2"/>
        <v>0</v>
      </c>
      <c r="AJ26" s="10">
        <f t="shared" si="3"/>
        <v>0</v>
      </c>
      <c r="AK26" s="10">
        <f t="shared" si="4"/>
        <v>0</v>
      </c>
      <c r="AL26" s="10">
        <f t="shared" si="5"/>
        <v>0</v>
      </c>
      <c r="AM26" s="21">
        <f t="shared" si="6"/>
        <v>0</v>
      </c>
    </row>
    <row r="27" spans="3:39" x14ac:dyDescent="0.2">
      <c r="C27" s="9" t="s">
        <v>54</v>
      </c>
      <c r="D27" s="9" t="s">
        <v>75</v>
      </c>
      <c r="E27" s="9"/>
      <c r="F27" s="9"/>
      <c r="AG27" s="10">
        <f t="shared" si="0"/>
        <v>0</v>
      </c>
      <c r="AH27" s="10">
        <f t="shared" si="1"/>
        <v>0</v>
      </c>
      <c r="AI27" s="10">
        <f t="shared" si="2"/>
        <v>0</v>
      </c>
      <c r="AJ27" s="10">
        <f t="shared" si="3"/>
        <v>0</v>
      </c>
      <c r="AK27" s="10">
        <f t="shared" si="4"/>
        <v>0</v>
      </c>
      <c r="AL27" s="10">
        <f t="shared" si="5"/>
        <v>0</v>
      </c>
      <c r="AM27" s="21">
        <f t="shared" si="6"/>
        <v>0</v>
      </c>
    </row>
    <row r="28" spans="3:39" x14ac:dyDescent="0.2">
      <c r="D28" s="9" t="s">
        <v>74</v>
      </c>
      <c r="E28" s="9"/>
      <c r="F28" s="9"/>
      <c r="AG28" s="10">
        <f t="shared" si="0"/>
        <v>0</v>
      </c>
      <c r="AH28" s="10">
        <f t="shared" si="1"/>
        <v>0</v>
      </c>
      <c r="AI28" s="10">
        <f t="shared" si="2"/>
        <v>0</v>
      </c>
      <c r="AJ28" s="10">
        <f t="shared" si="3"/>
        <v>0</v>
      </c>
      <c r="AK28" s="10">
        <f t="shared" si="4"/>
        <v>0</v>
      </c>
      <c r="AL28" s="10">
        <f t="shared" si="5"/>
        <v>0</v>
      </c>
      <c r="AM28" s="21">
        <f>SUM(AG28:AL28)</f>
        <v>0</v>
      </c>
    </row>
    <row r="29" spans="3:39" x14ac:dyDescent="0.2">
      <c r="D29" s="9" t="s">
        <v>73</v>
      </c>
      <c r="E29" s="9"/>
      <c r="F29" s="9"/>
      <c r="AG29" s="10">
        <f t="shared" si="0"/>
        <v>0</v>
      </c>
      <c r="AH29" s="10">
        <f t="shared" si="1"/>
        <v>0</v>
      </c>
      <c r="AI29" s="10">
        <f t="shared" si="2"/>
        <v>0</v>
      </c>
      <c r="AJ29" s="10">
        <f t="shared" si="3"/>
        <v>0</v>
      </c>
      <c r="AK29" s="10">
        <f t="shared" si="4"/>
        <v>0</v>
      </c>
      <c r="AL29" s="10">
        <f t="shared" si="5"/>
        <v>0</v>
      </c>
      <c r="AM29" s="21">
        <f>SUM(AG29:AL29)</f>
        <v>0</v>
      </c>
    </row>
    <row r="30" spans="3:39" x14ac:dyDescent="0.2">
      <c r="D30" s="9" t="s">
        <v>31</v>
      </c>
      <c r="E30" s="9"/>
      <c r="F30" s="9"/>
      <c r="AG30" s="10">
        <f t="shared" si="0"/>
        <v>0</v>
      </c>
      <c r="AH30" s="10">
        <f t="shared" si="1"/>
        <v>0</v>
      </c>
      <c r="AI30" s="10">
        <f t="shared" si="2"/>
        <v>0</v>
      </c>
      <c r="AJ30" s="10">
        <f t="shared" si="3"/>
        <v>0</v>
      </c>
      <c r="AK30" s="10">
        <f t="shared" si="4"/>
        <v>0</v>
      </c>
      <c r="AL30" s="10">
        <f t="shared" si="5"/>
        <v>0</v>
      </c>
      <c r="AM30" s="21">
        <f t="shared" si="6"/>
        <v>0</v>
      </c>
    </row>
    <row r="31" spans="3:39" x14ac:dyDescent="0.2">
      <c r="D31" s="9" t="s">
        <v>33</v>
      </c>
      <c r="E31" s="9"/>
      <c r="F31" s="9"/>
      <c r="AG31" s="10">
        <f t="shared" si="0"/>
        <v>0</v>
      </c>
      <c r="AH31" s="10">
        <f t="shared" si="1"/>
        <v>0</v>
      </c>
      <c r="AI31" s="10">
        <f t="shared" si="2"/>
        <v>0</v>
      </c>
      <c r="AJ31" s="10">
        <f t="shared" si="3"/>
        <v>0</v>
      </c>
      <c r="AK31" s="10">
        <f t="shared" si="4"/>
        <v>0</v>
      </c>
      <c r="AL31" s="10">
        <f t="shared" si="5"/>
        <v>0</v>
      </c>
      <c r="AM31" s="21">
        <f t="shared" si="6"/>
        <v>0</v>
      </c>
    </row>
    <row r="32" spans="3:39" x14ac:dyDescent="0.2">
      <c r="D32" s="9" t="s">
        <v>32</v>
      </c>
      <c r="E32" s="9"/>
      <c r="F32" s="9"/>
      <c r="AG32" s="10">
        <f t="shared" si="0"/>
        <v>0</v>
      </c>
      <c r="AH32" s="10">
        <f t="shared" si="1"/>
        <v>0</v>
      </c>
      <c r="AI32" s="10">
        <f t="shared" si="2"/>
        <v>0</v>
      </c>
      <c r="AJ32" s="10">
        <f t="shared" si="3"/>
        <v>0</v>
      </c>
      <c r="AK32" s="10">
        <f t="shared" si="4"/>
        <v>0</v>
      </c>
      <c r="AL32" s="10">
        <f t="shared" si="5"/>
        <v>0</v>
      </c>
      <c r="AM32" s="21">
        <f t="shared" si="6"/>
        <v>0</v>
      </c>
    </row>
    <row r="33" spans="4:39" x14ac:dyDescent="0.2">
      <c r="D33" s="9" t="s">
        <v>34</v>
      </c>
      <c r="E33" s="9"/>
      <c r="F33" s="9"/>
      <c r="AG33" s="10">
        <f t="shared" si="0"/>
        <v>0</v>
      </c>
      <c r="AH33" s="10">
        <f t="shared" si="1"/>
        <v>0</v>
      </c>
      <c r="AI33" s="10">
        <f t="shared" si="2"/>
        <v>0</v>
      </c>
      <c r="AJ33" s="10">
        <f t="shared" si="3"/>
        <v>0</v>
      </c>
      <c r="AK33" s="10">
        <f t="shared" si="4"/>
        <v>0</v>
      </c>
      <c r="AL33" s="10">
        <f t="shared" si="5"/>
        <v>0</v>
      </c>
      <c r="AM33" s="21">
        <f t="shared" si="6"/>
        <v>0</v>
      </c>
    </row>
    <row r="34" spans="4:39" x14ac:dyDescent="0.2">
      <c r="D34" s="9" t="s">
        <v>35</v>
      </c>
      <c r="E34" s="9"/>
      <c r="F34" s="9"/>
      <c r="AG34" s="10">
        <f t="shared" si="0"/>
        <v>0</v>
      </c>
      <c r="AH34" s="10">
        <f t="shared" si="1"/>
        <v>0</v>
      </c>
      <c r="AI34" s="10">
        <f t="shared" si="2"/>
        <v>0</v>
      </c>
      <c r="AJ34" s="10">
        <f t="shared" si="3"/>
        <v>0</v>
      </c>
      <c r="AK34" s="10">
        <f t="shared" si="4"/>
        <v>0</v>
      </c>
      <c r="AL34" s="10">
        <f t="shared" si="5"/>
        <v>0</v>
      </c>
      <c r="AM34" s="21">
        <f t="shared" si="6"/>
        <v>0</v>
      </c>
    </row>
    <row r="35" spans="4:39" x14ac:dyDescent="0.2">
      <c r="D35" s="9" t="s">
        <v>36</v>
      </c>
      <c r="E35" s="9"/>
      <c r="F35" s="9"/>
      <c r="AG35" s="10">
        <f t="shared" si="0"/>
        <v>0</v>
      </c>
      <c r="AH35" s="10">
        <f t="shared" si="1"/>
        <v>0</v>
      </c>
      <c r="AI35" s="10">
        <f t="shared" si="2"/>
        <v>0</v>
      </c>
      <c r="AJ35" s="10">
        <f t="shared" si="3"/>
        <v>0</v>
      </c>
      <c r="AK35" s="10">
        <f t="shared" si="4"/>
        <v>0</v>
      </c>
      <c r="AL35" s="10">
        <f t="shared" si="5"/>
        <v>0</v>
      </c>
      <c r="AM35" s="21">
        <f t="shared" si="6"/>
        <v>0</v>
      </c>
    </row>
    <row r="36" spans="4:39" x14ac:dyDescent="0.2">
      <c r="D36" s="9" t="s">
        <v>39</v>
      </c>
      <c r="E36" s="9"/>
      <c r="F36" s="9"/>
      <c r="AG36" s="10">
        <f t="shared" si="0"/>
        <v>0</v>
      </c>
      <c r="AH36" s="10">
        <f t="shared" si="1"/>
        <v>0</v>
      </c>
      <c r="AI36" s="10">
        <f t="shared" si="2"/>
        <v>0</v>
      </c>
      <c r="AJ36" s="10">
        <f t="shared" si="3"/>
        <v>0</v>
      </c>
      <c r="AK36" s="10">
        <f t="shared" si="4"/>
        <v>0</v>
      </c>
      <c r="AL36" s="10">
        <f t="shared" si="5"/>
        <v>0</v>
      </c>
      <c r="AM36" s="21">
        <f t="shared" si="6"/>
        <v>0</v>
      </c>
    </row>
    <row r="37" spans="4:39" x14ac:dyDescent="0.2">
      <c r="D37" s="9" t="s">
        <v>38</v>
      </c>
      <c r="E37" s="9"/>
      <c r="F37" s="9"/>
      <c r="AG37" s="10">
        <f t="shared" si="0"/>
        <v>0</v>
      </c>
      <c r="AH37" s="10">
        <f t="shared" si="1"/>
        <v>0</v>
      </c>
      <c r="AI37" s="10">
        <f t="shared" si="2"/>
        <v>0</v>
      </c>
      <c r="AJ37" s="10">
        <f t="shared" si="3"/>
        <v>0</v>
      </c>
      <c r="AK37" s="10">
        <f t="shared" si="4"/>
        <v>0</v>
      </c>
      <c r="AL37" s="10">
        <f t="shared" si="5"/>
        <v>0</v>
      </c>
      <c r="AM37" s="21">
        <f t="shared" si="6"/>
        <v>0</v>
      </c>
    </row>
    <row r="38" spans="4:39" x14ac:dyDescent="0.2">
      <c r="D38" s="9" t="s">
        <v>37</v>
      </c>
      <c r="E38" s="9"/>
      <c r="F38" s="9"/>
      <c r="AG38" s="10">
        <f t="shared" si="0"/>
        <v>0</v>
      </c>
      <c r="AH38" s="10">
        <f t="shared" si="1"/>
        <v>0</v>
      </c>
      <c r="AI38" s="10">
        <f t="shared" si="2"/>
        <v>0</v>
      </c>
      <c r="AJ38" s="10">
        <f t="shared" si="3"/>
        <v>0</v>
      </c>
      <c r="AK38" s="10">
        <f t="shared" si="4"/>
        <v>0</v>
      </c>
      <c r="AL38" s="10">
        <f t="shared" si="5"/>
        <v>0</v>
      </c>
      <c r="AM38" s="21">
        <f t="shared" si="6"/>
        <v>0</v>
      </c>
    </row>
    <row r="39" spans="4:39" x14ac:dyDescent="0.2">
      <c r="D39" s="9" t="s">
        <v>72</v>
      </c>
      <c r="E39" s="9"/>
      <c r="F39" s="9"/>
      <c r="AG39" s="10">
        <f t="shared" si="0"/>
        <v>0</v>
      </c>
      <c r="AH39" s="10">
        <f t="shared" si="1"/>
        <v>0</v>
      </c>
      <c r="AI39" s="10">
        <f t="shared" si="2"/>
        <v>0</v>
      </c>
      <c r="AJ39" s="10">
        <f t="shared" si="3"/>
        <v>0</v>
      </c>
      <c r="AK39" s="10">
        <f t="shared" si="4"/>
        <v>0</v>
      </c>
      <c r="AL39" s="10">
        <f t="shared" si="5"/>
        <v>0</v>
      </c>
      <c r="AM39" s="21">
        <f>SUM(AG39:AL39)</f>
        <v>0</v>
      </c>
    </row>
    <row r="40" spans="4:39" x14ac:dyDescent="0.2">
      <c r="D40" s="9" t="s">
        <v>43</v>
      </c>
      <c r="E40" s="9"/>
      <c r="F40" s="9"/>
      <c r="AG40" s="10">
        <f t="shared" si="0"/>
        <v>0</v>
      </c>
      <c r="AH40" s="10">
        <f t="shared" si="1"/>
        <v>0</v>
      </c>
      <c r="AI40" s="10">
        <f t="shared" si="2"/>
        <v>0</v>
      </c>
      <c r="AJ40" s="10">
        <f t="shared" si="3"/>
        <v>0</v>
      </c>
      <c r="AK40" s="10">
        <f t="shared" si="4"/>
        <v>0</v>
      </c>
      <c r="AL40" s="10">
        <f t="shared" si="5"/>
        <v>0</v>
      </c>
      <c r="AM40" s="21">
        <f t="shared" si="6"/>
        <v>0</v>
      </c>
    </row>
    <row r="41" spans="4:39" x14ac:dyDescent="0.2">
      <c r="D41" s="9" t="s">
        <v>44</v>
      </c>
      <c r="E41" s="9"/>
      <c r="F41" s="9"/>
      <c r="AG41" s="10">
        <f t="shared" si="0"/>
        <v>0</v>
      </c>
      <c r="AH41" s="10">
        <f t="shared" si="1"/>
        <v>0</v>
      </c>
      <c r="AI41" s="10">
        <f t="shared" si="2"/>
        <v>0</v>
      </c>
      <c r="AJ41" s="10">
        <f t="shared" si="3"/>
        <v>0</v>
      </c>
      <c r="AK41" s="10">
        <f t="shared" si="4"/>
        <v>0</v>
      </c>
      <c r="AL41" s="10">
        <f t="shared" si="5"/>
        <v>0</v>
      </c>
      <c r="AM41" s="21">
        <f t="shared" si="6"/>
        <v>0</v>
      </c>
    </row>
    <row r="42" spans="4:39" x14ac:dyDescent="0.2">
      <c r="D42" s="9" t="s">
        <v>42</v>
      </c>
      <c r="E42" s="9"/>
      <c r="F42" s="9"/>
      <c r="AG42" s="10">
        <f t="shared" si="0"/>
        <v>0</v>
      </c>
      <c r="AH42" s="10">
        <f t="shared" si="1"/>
        <v>0</v>
      </c>
      <c r="AI42" s="10">
        <f t="shared" si="2"/>
        <v>0</v>
      </c>
      <c r="AJ42" s="10">
        <f t="shared" si="3"/>
        <v>0</v>
      </c>
      <c r="AK42" s="10">
        <f t="shared" si="4"/>
        <v>0</v>
      </c>
      <c r="AL42" s="10">
        <f t="shared" si="5"/>
        <v>0</v>
      </c>
      <c r="AM42" s="21">
        <f t="shared" si="6"/>
        <v>0</v>
      </c>
    </row>
    <row r="43" spans="4:39" x14ac:dyDescent="0.2">
      <c r="D43" s="9" t="s">
        <v>40</v>
      </c>
      <c r="E43" s="9"/>
      <c r="F43" s="9"/>
      <c r="AG43" s="10">
        <f t="shared" si="0"/>
        <v>0</v>
      </c>
      <c r="AH43" s="10">
        <f t="shared" si="1"/>
        <v>0</v>
      </c>
      <c r="AI43" s="10">
        <f t="shared" si="2"/>
        <v>0</v>
      </c>
      <c r="AJ43" s="10">
        <f t="shared" si="3"/>
        <v>0</v>
      </c>
      <c r="AK43" s="10">
        <f t="shared" si="4"/>
        <v>0</v>
      </c>
      <c r="AL43" s="10">
        <f t="shared" si="5"/>
        <v>0</v>
      </c>
      <c r="AM43" s="21">
        <f t="shared" si="6"/>
        <v>0</v>
      </c>
    </row>
    <row r="44" spans="4:39" x14ac:dyDescent="0.2">
      <c r="D44" s="9" t="s">
        <v>41</v>
      </c>
      <c r="E44" s="9"/>
      <c r="F44" s="9"/>
      <c r="AG44" s="10">
        <f t="shared" si="0"/>
        <v>0</v>
      </c>
      <c r="AH44" s="10">
        <f t="shared" si="1"/>
        <v>0</v>
      </c>
      <c r="AI44" s="10">
        <f t="shared" si="2"/>
        <v>0</v>
      </c>
      <c r="AJ44" s="10">
        <f t="shared" si="3"/>
        <v>0</v>
      </c>
      <c r="AK44" s="10">
        <f t="shared" si="4"/>
        <v>0</v>
      </c>
      <c r="AL44" s="10">
        <f t="shared" si="5"/>
        <v>0</v>
      </c>
      <c r="AM44" s="21">
        <f t="shared" si="6"/>
        <v>0</v>
      </c>
    </row>
    <row r="45" spans="4:39" x14ac:dyDescent="0.2">
      <c r="D45" s="9" t="s">
        <v>45</v>
      </c>
      <c r="E45" s="9"/>
      <c r="F45" s="9"/>
      <c r="AG45" s="10">
        <f t="shared" si="0"/>
        <v>0</v>
      </c>
      <c r="AH45" s="10">
        <f t="shared" si="1"/>
        <v>0</v>
      </c>
      <c r="AI45" s="10">
        <f t="shared" si="2"/>
        <v>0</v>
      </c>
      <c r="AJ45" s="10">
        <f t="shared" si="3"/>
        <v>0</v>
      </c>
      <c r="AK45" s="10">
        <f t="shared" si="4"/>
        <v>0</v>
      </c>
      <c r="AL45" s="10">
        <f t="shared" si="5"/>
        <v>0</v>
      </c>
      <c r="AM45" s="21">
        <f t="shared" si="6"/>
        <v>0</v>
      </c>
    </row>
    <row r="46" spans="4:39" ht="13.5" thickBot="1" x14ac:dyDescent="0.25">
      <c r="AG46" s="24">
        <f>SUBTOTAL(9,AG12:AG45)</f>
        <v>0</v>
      </c>
      <c r="AH46" s="24">
        <f t="shared" ref="AH46:AM46" si="7">SUBTOTAL(9,AH12:AH45)</f>
        <v>0</v>
      </c>
      <c r="AI46" s="24">
        <f t="shared" si="7"/>
        <v>0</v>
      </c>
      <c r="AJ46" s="24">
        <f t="shared" si="7"/>
        <v>0</v>
      </c>
      <c r="AK46" s="24">
        <f t="shared" si="7"/>
        <v>0</v>
      </c>
      <c r="AL46" s="24">
        <f t="shared" si="7"/>
        <v>0</v>
      </c>
      <c r="AM46" s="24">
        <f t="shared" si="7"/>
        <v>0</v>
      </c>
    </row>
    <row r="47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7">
    <dataValidation type="list" showInputMessage="1" showErrorMessage="1" sqref="C11:C27 F11:F27">
      <formula1>#REF!</formula1>
    </dataValidation>
    <dataValidation type="list" showInputMessage="1" showErrorMessage="1" sqref="C8:C10 C28:C193">
      <formula1>$AJ$3:$AJ$4</formula1>
    </dataValidation>
    <dataValidation type="list" showInputMessage="1" showErrorMessage="1" sqref="D46:D193 D8:D10">
      <formula1>$AH$3:$AH$20</formula1>
    </dataValidation>
    <dataValidation type="list" showInputMessage="1" showErrorMessage="1" sqref="F28:F45">
      <formula1>$AH$3:$AH$9</formula1>
    </dataValidation>
    <dataValidation type="list" showInputMessage="1" showErrorMessage="1" sqref="C5:C7">
      <formula1>$C$12:$C$27</formula1>
    </dataValidation>
    <dataValidation type="list" showInputMessage="1" showErrorMessage="1" sqref="D5:D7">
      <formula1>$D$12:$D$45</formula1>
    </dataValidation>
    <dataValidation type="list" showInputMessage="1" showErrorMessage="1" sqref="AG4:AM4">
      <formula1>$D$43:$D$72</formula1>
    </dataValidation>
  </dataValidations>
  <pageMargins left="0.75" right="0.75" top="1" bottom="1" header="0.5" footer="0.5"/>
  <pageSetup paperSize="9" orientation="portrait" r:id="rId1"/>
  <headerFooter alignWithMargins="0">
    <oddFooter>&amp;L&amp;F\  &amp;A</oddFooter>
  </headerFooter>
  <colBreaks count="1" manualBreakCount="1">
    <brk id="20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8"/>
  <sheetViews>
    <sheetView zoomScaleNormal="100" workbookViewId="0">
      <selection activeCell="D21" sqref="D21"/>
    </sheetView>
  </sheetViews>
  <sheetFormatPr defaultRowHeight="12.75" x14ac:dyDescent="0.2"/>
  <cols>
    <col min="1" max="1" width="21.7109375" customWidth="1"/>
    <col min="4" max="4" width="23.140625" customWidth="1"/>
    <col min="5" max="5" width="1.140625" customWidth="1"/>
    <col min="6" max="6" width="6.5703125" customWidth="1"/>
    <col min="7" max="7" width="6.7109375" customWidth="1"/>
    <col min="8" max="8" width="5.140625" customWidth="1"/>
    <col min="9" max="9" width="2.42578125" customWidth="1"/>
    <col min="10" max="10" width="5.85546875" customWidth="1"/>
    <col min="11" max="11" width="6.7109375" customWidth="1"/>
    <col min="12" max="12" width="5.4257812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8" customWidth="1"/>
    <col min="31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H2" s="1"/>
      <c r="AJ2" s="1"/>
    </row>
    <row r="3" spans="1:39" x14ac:dyDescent="0.2">
      <c r="F3" s="98" t="s">
        <v>10</v>
      </c>
      <c r="G3" s="99"/>
      <c r="H3" s="100"/>
      <c r="I3" s="3"/>
      <c r="J3" s="98" t="s">
        <v>4</v>
      </c>
      <c r="K3" s="99"/>
      <c r="L3" s="100"/>
      <c r="N3" s="98" t="s">
        <v>11</v>
      </c>
      <c r="O3" s="99"/>
      <c r="P3" s="100"/>
      <c r="R3" s="98" t="s">
        <v>12</v>
      </c>
      <c r="S3" s="99"/>
      <c r="T3" s="100"/>
      <c r="V3" s="98" t="s">
        <v>78</v>
      </c>
      <c r="W3" s="99"/>
      <c r="X3" s="100"/>
      <c r="Z3" s="98" t="s">
        <v>80</v>
      </c>
      <c r="AA3" s="99"/>
      <c r="AB3" s="100"/>
      <c r="AD3" s="96" t="s">
        <v>13</v>
      </c>
      <c r="AE3" s="97"/>
      <c r="AG3" t="s">
        <v>10</v>
      </c>
      <c r="AH3" t="s">
        <v>4</v>
      </c>
      <c r="AI3" t="s">
        <v>11</v>
      </c>
      <c r="AJ3" t="s">
        <v>12</v>
      </c>
      <c r="AK3" t="s">
        <v>79</v>
      </c>
      <c r="AL3" t="s">
        <v>80</v>
      </c>
      <c r="AM3" t="s">
        <v>63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7</v>
      </c>
      <c r="G4" s="4" t="s">
        <v>5</v>
      </c>
      <c r="H4" s="4" t="s">
        <v>8</v>
      </c>
      <c r="I4" s="1"/>
      <c r="J4" s="4" t="s">
        <v>7</v>
      </c>
      <c r="K4" s="4" t="s">
        <v>5</v>
      </c>
      <c r="L4" s="4" t="s">
        <v>8</v>
      </c>
      <c r="N4" s="4" t="s">
        <v>7</v>
      </c>
      <c r="O4" s="4" t="s">
        <v>5</v>
      </c>
      <c r="P4" s="4" t="s">
        <v>8</v>
      </c>
      <c r="R4" s="4" t="s">
        <v>7</v>
      </c>
      <c r="S4" s="4" t="s">
        <v>5</v>
      </c>
      <c r="T4" s="4" t="s">
        <v>8</v>
      </c>
      <c r="V4" s="4" t="s">
        <v>7</v>
      </c>
      <c r="W4" s="4" t="s">
        <v>5</v>
      </c>
      <c r="X4" s="4" t="s">
        <v>8</v>
      </c>
      <c r="Z4" s="4" t="s">
        <v>7</v>
      </c>
      <c r="AA4" s="4" t="s">
        <v>5</v>
      </c>
      <c r="AB4" s="4" t="s">
        <v>8</v>
      </c>
      <c r="AD4" s="4" t="s">
        <v>14</v>
      </c>
      <c r="AE4" s="4" t="s">
        <v>69</v>
      </c>
    </row>
    <row r="5" spans="1:39" x14ac:dyDescent="0.2">
      <c r="A5" s="5"/>
      <c r="B5" s="5"/>
      <c r="C5" s="5" t="s">
        <v>51</v>
      </c>
      <c r="D5" s="5"/>
      <c r="F5" s="5"/>
      <c r="G5" s="6"/>
      <c r="H5" s="5"/>
      <c r="J5" s="5"/>
      <c r="K5" s="6"/>
      <c r="L5" s="5"/>
      <c r="N5" s="5"/>
      <c r="O5" s="6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1">
        <f>IF(F5&gt;0,0.5,0)</f>
        <v>0</v>
      </c>
      <c r="AH5" s="21">
        <f>IF(J5&gt;0,0.5,0)</f>
        <v>0</v>
      </c>
      <c r="AI5" s="21">
        <f>IF(N5&gt;0,0.5,0)</f>
        <v>0</v>
      </c>
      <c r="AJ5" s="21">
        <f>IF(R5&gt;0,0.5,0)</f>
        <v>0</v>
      </c>
      <c r="AK5" s="21">
        <f>IF(V5&gt;0,0.5,0)</f>
        <v>0</v>
      </c>
      <c r="AL5" s="21">
        <f>IF(Z5&gt;0,0.5,0)</f>
        <v>0</v>
      </c>
      <c r="AM5" s="21">
        <f>SUM(AG5:AL5)</f>
        <v>0</v>
      </c>
    </row>
    <row r="6" spans="1:39" x14ac:dyDescent="0.2">
      <c r="A6" s="5"/>
      <c r="B6" s="5"/>
      <c r="C6" s="5" t="s">
        <v>51</v>
      </c>
      <c r="D6" s="5"/>
      <c r="F6" s="5"/>
      <c r="G6" s="6"/>
      <c r="H6" s="5"/>
      <c r="J6" s="5"/>
      <c r="K6" s="6"/>
      <c r="L6" s="5"/>
      <c r="N6" s="5"/>
      <c r="O6" s="6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1">
        <f>IF(F6&gt;0,0.5,0)</f>
        <v>0</v>
      </c>
      <c r="AH6" s="21">
        <f>IF(J6&gt;0,0.5,0)</f>
        <v>0</v>
      </c>
      <c r="AI6" s="21">
        <f>IF(N6&gt;0,0.5,0)</f>
        <v>0</v>
      </c>
      <c r="AJ6" s="21">
        <f>IF(R6&gt;0,0.5,0)</f>
        <v>0</v>
      </c>
      <c r="AK6" s="21">
        <f>IF(V6&gt;0,0.5,0)</f>
        <v>0</v>
      </c>
      <c r="AL6" s="21">
        <f>IF(Z6&gt;0,0.5,0)</f>
        <v>0</v>
      </c>
      <c r="AM6" s="21">
        <f>SUM(AG6:AL6)</f>
        <v>0</v>
      </c>
    </row>
    <row r="7" spans="1:39" x14ac:dyDescent="0.2">
      <c r="A7" s="5"/>
      <c r="B7" s="5"/>
      <c r="C7" s="5" t="s">
        <v>51</v>
      </c>
      <c r="D7" s="5"/>
      <c r="F7" s="5"/>
      <c r="G7" s="6"/>
      <c r="H7" s="5"/>
      <c r="J7" s="5"/>
      <c r="K7" s="6"/>
      <c r="L7" s="5"/>
      <c r="N7" s="5"/>
      <c r="O7" s="6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1">
        <f>IF(F7&gt;0,0.5,0)</f>
        <v>0</v>
      </c>
      <c r="AH7" s="21">
        <f>IF(J7&gt;0,0.5,0)</f>
        <v>0</v>
      </c>
      <c r="AI7" s="21">
        <f>IF(N7&gt;0,0.5,0)</f>
        <v>0</v>
      </c>
      <c r="AJ7" s="21">
        <f>IF(R7&gt;0,0.5,0)</f>
        <v>0</v>
      </c>
      <c r="AK7" s="21">
        <f>IF(V7&gt;0,0.5,0)</f>
        <v>0</v>
      </c>
      <c r="AL7" s="21">
        <f>IF(Z7&gt;0,0.5,0)</f>
        <v>0</v>
      </c>
      <c r="AM7" s="21">
        <f>SUM(AG7:AL7)</f>
        <v>0</v>
      </c>
    </row>
    <row r="8" spans="1:39" x14ac:dyDescent="0.2">
      <c r="A8" s="5"/>
      <c r="B8" s="5"/>
      <c r="C8" s="5" t="s">
        <v>51</v>
      </c>
      <c r="D8" s="5"/>
      <c r="F8" s="5"/>
      <c r="G8" s="6"/>
      <c r="H8" s="5"/>
      <c r="J8" s="5"/>
      <c r="K8" s="6"/>
      <c r="L8" s="5"/>
      <c r="N8" s="5"/>
      <c r="O8" s="6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1">
        <f>IF(F8&gt;0,0.5,0)</f>
        <v>0</v>
      </c>
      <c r="AH8" s="21">
        <f>IF(J8&gt;0,0.5,0)</f>
        <v>0</v>
      </c>
      <c r="AI8" s="21">
        <f>IF(N8&gt;0,0.5,0)</f>
        <v>0</v>
      </c>
      <c r="AJ8" s="21">
        <f>IF(R8&gt;0,0.5,0)</f>
        <v>0</v>
      </c>
      <c r="AK8" s="21">
        <f>IF(V8&gt;0,0.5,0)</f>
        <v>0</v>
      </c>
      <c r="AL8" s="21">
        <f>IF(Z8&gt;0,0.5,0)</f>
        <v>0</v>
      </c>
      <c r="AM8" s="21">
        <f>SUM(AG8:AL8)</f>
        <v>0</v>
      </c>
    </row>
    <row r="9" spans="1:39" x14ac:dyDescent="0.2">
      <c r="A9" s="5"/>
      <c r="B9" s="5"/>
      <c r="C9" s="5" t="s">
        <v>51</v>
      </c>
      <c r="D9" s="5"/>
      <c r="F9" s="5"/>
      <c r="G9" s="6"/>
      <c r="H9" s="5"/>
      <c r="J9" s="5"/>
      <c r="K9" s="6"/>
      <c r="L9" s="5"/>
      <c r="N9" s="5"/>
      <c r="O9" s="6"/>
      <c r="P9" s="5"/>
      <c r="R9" s="5"/>
      <c r="S9" s="6"/>
      <c r="T9" s="5"/>
      <c r="V9" s="5"/>
      <c r="W9" s="6"/>
      <c r="X9" s="5"/>
      <c r="Z9" s="5"/>
      <c r="AA9" s="6"/>
      <c r="AB9" s="5"/>
      <c r="AD9" s="5">
        <f>H9+L9+P9+T9+X9+AB9</f>
        <v>0</v>
      </c>
      <c r="AE9" s="5">
        <f>H9+L9+P9+T9+X9+AB9-MIN(VALUE(H9),VALUE(L9),VALUE(P9),VALUE(T9),VALUE(X9),VALUE(AB9))</f>
        <v>0</v>
      </c>
      <c r="AG9" s="21">
        <f>IF(F9&gt;0,0.5,0)</f>
        <v>0</v>
      </c>
      <c r="AH9" s="21">
        <f>IF(J9&gt;0,0.5,0)</f>
        <v>0</v>
      </c>
      <c r="AI9" s="21">
        <f>IF(N9&gt;0,0.5,0)</f>
        <v>0</v>
      </c>
      <c r="AJ9" s="21">
        <f>IF(R9&gt;0,0.5,0)</f>
        <v>0</v>
      </c>
      <c r="AK9" s="21">
        <f>IF(V9&gt;0,0.5,0)</f>
        <v>0</v>
      </c>
      <c r="AL9" s="21">
        <f>IF(Z9&gt;0,0.5,0)</f>
        <v>0</v>
      </c>
      <c r="AM9" s="21">
        <f>SUM(AG9:AL9)</f>
        <v>0</v>
      </c>
    </row>
    <row r="10" spans="1:39" s="22" customFormat="1" x14ac:dyDescent="0.2"/>
    <row r="12" spans="1:39" x14ac:dyDescent="0.2">
      <c r="C12" s="12" t="s">
        <v>46</v>
      </c>
      <c r="D12" s="12" t="s">
        <v>15</v>
      </c>
    </row>
    <row r="13" spans="1:39" x14ac:dyDescent="0.2">
      <c r="C13" s="9" t="s">
        <v>47</v>
      </c>
      <c r="D13" s="9" t="s">
        <v>18</v>
      </c>
      <c r="AG13" s="10">
        <f t="shared" ref="AG13:AG46" si="0">SUMIF($D$5:$D$9,$D13,$AG$5:$AG$9)</f>
        <v>0</v>
      </c>
      <c r="AH13" s="10">
        <f t="shared" ref="AH13:AH46" si="1">SUMIF($D$5:$D$9,$D13,$AH$5:$AH$9)</f>
        <v>0</v>
      </c>
      <c r="AI13" s="10">
        <f t="shared" ref="AI13:AI46" si="2">SUMIF($D$5:$D$9,$D13,$AI$5:$AI$9)</f>
        <v>0</v>
      </c>
      <c r="AJ13" s="10">
        <f t="shared" ref="AJ13:AJ46" si="3">SUMIF($D$5:$D$9,$D13,$AJ$5:$AJ$9)</f>
        <v>0</v>
      </c>
      <c r="AK13" s="10">
        <f t="shared" ref="AK13:AK46" si="4">SUMIF($D$5:$D$9,$D13,$AK$5:$AK$9)</f>
        <v>0</v>
      </c>
      <c r="AL13" s="10">
        <f t="shared" ref="AL13:AL46" si="5">SUMIF($D$5:$D$9,$D13,$AL$5:$AL$9)</f>
        <v>0</v>
      </c>
      <c r="AM13" s="21">
        <f>SUM(AG13:AL13)</f>
        <v>0</v>
      </c>
    </row>
    <row r="14" spans="1:39" x14ac:dyDescent="0.2">
      <c r="C14" s="9" t="s">
        <v>48</v>
      </c>
      <c r="D14" s="9" t="s">
        <v>19</v>
      </c>
      <c r="AG14" s="10">
        <f t="shared" si="0"/>
        <v>0</v>
      </c>
      <c r="AH14" s="10">
        <f t="shared" si="1"/>
        <v>0</v>
      </c>
      <c r="AI14" s="10">
        <f t="shared" si="2"/>
        <v>0</v>
      </c>
      <c r="AJ14" s="10">
        <f t="shared" si="3"/>
        <v>0</v>
      </c>
      <c r="AK14" s="10">
        <f t="shared" si="4"/>
        <v>0</v>
      </c>
      <c r="AL14" s="10">
        <f t="shared" si="5"/>
        <v>0</v>
      </c>
      <c r="AM14" s="21">
        <f t="shared" ref="AM14:AM46" si="6">SUM(AG14:AL14)</f>
        <v>0</v>
      </c>
    </row>
    <row r="15" spans="1:39" x14ac:dyDescent="0.2">
      <c r="C15" s="9" t="s">
        <v>57</v>
      </c>
      <c r="D15" s="9" t="s">
        <v>20</v>
      </c>
      <c r="AG15" s="10">
        <f t="shared" si="0"/>
        <v>0</v>
      </c>
      <c r="AH15" s="10">
        <f t="shared" si="1"/>
        <v>0</v>
      </c>
      <c r="AI15" s="10">
        <f t="shared" si="2"/>
        <v>0</v>
      </c>
      <c r="AJ15" s="10">
        <f t="shared" si="3"/>
        <v>0</v>
      </c>
      <c r="AK15" s="10">
        <f t="shared" si="4"/>
        <v>0</v>
      </c>
      <c r="AL15" s="10">
        <f t="shared" si="5"/>
        <v>0</v>
      </c>
      <c r="AM15" s="21">
        <f t="shared" si="6"/>
        <v>0</v>
      </c>
    </row>
    <row r="16" spans="1:39" x14ac:dyDescent="0.2">
      <c r="C16" s="9" t="s">
        <v>58</v>
      </c>
      <c r="D16" s="9" t="s">
        <v>22</v>
      </c>
      <c r="AG16" s="10">
        <f t="shared" si="0"/>
        <v>0</v>
      </c>
      <c r="AH16" s="10">
        <f t="shared" si="1"/>
        <v>0</v>
      </c>
      <c r="AI16" s="10">
        <f t="shared" si="2"/>
        <v>0</v>
      </c>
      <c r="AJ16" s="10">
        <f t="shared" si="3"/>
        <v>0</v>
      </c>
      <c r="AK16" s="10">
        <f t="shared" si="4"/>
        <v>0</v>
      </c>
      <c r="AL16" s="10">
        <f t="shared" si="5"/>
        <v>0</v>
      </c>
      <c r="AM16" s="21">
        <f t="shared" si="6"/>
        <v>0</v>
      </c>
    </row>
    <row r="17" spans="3:39" x14ac:dyDescent="0.2">
      <c r="C17" s="9" t="s">
        <v>59</v>
      </c>
      <c r="D17" s="9" t="s">
        <v>21</v>
      </c>
      <c r="AG17" s="10">
        <f t="shared" si="0"/>
        <v>0</v>
      </c>
      <c r="AH17" s="10">
        <f t="shared" si="1"/>
        <v>0</v>
      </c>
      <c r="AI17" s="10">
        <f t="shared" si="2"/>
        <v>0</v>
      </c>
      <c r="AJ17" s="10">
        <f t="shared" si="3"/>
        <v>0</v>
      </c>
      <c r="AK17" s="10">
        <f t="shared" si="4"/>
        <v>0</v>
      </c>
      <c r="AL17" s="10">
        <f t="shared" si="5"/>
        <v>0</v>
      </c>
      <c r="AM17" s="21">
        <f t="shared" si="6"/>
        <v>0</v>
      </c>
    </row>
    <row r="18" spans="3:39" x14ac:dyDescent="0.2">
      <c r="C18" s="9" t="s">
        <v>60</v>
      </c>
      <c r="D18" s="9" t="s">
        <v>23</v>
      </c>
      <c r="AG18" s="10">
        <f t="shared" si="0"/>
        <v>0</v>
      </c>
      <c r="AH18" s="10">
        <f t="shared" si="1"/>
        <v>0</v>
      </c>
      <c r="AI18" s="10">
        <f t="shared" si="2"/>
        <v>0</v>
      </c>
      <c r="AJ18" s="10">
        <f t="shared" si="3"/>
        <v>0</v>
      </c>
      <c r="AK18" s="10">
        <f t="shared" si="4"/>
        <v>0</v>
      </c>
      <c r="AL18" s="10">
        <f t="shared" si="5"/>
        <v>0</v>
      </c>
      <c r="AM18" s="21">
        <f t="shared" si="6"/>
        <v>0</v>
      </c>
    </row>
    <row r="19" spans="3:39" x14ac:dyDescent="0.2">
      <c r="C19" s="9" t="s">
        <v>55</v>
      </c>
      <c r="D19" s="9" t="s">
        <v>24</v>
      </c>
      <c r="AG19" s="10">
        <f t="shared" si="0"/>
        <v>0</v>
      </c>
      <c r="AH19" s="10">
        <f t="shared" si="1"/>
        <v>0</v>
      </c>
      <c r="AI19" s="10">
        <f t="shared" si="2"/>
        <v>0</v>
      </c>
      <c r="AJ19" s="10">
        <f t="shared" si="3"/>
        <v>0</v>
      </c>
      <c r="AK19" s="10">
        <f t="shared" si="4"/>
        <v>0</v>
      </c>
      <c r="AL19" s="10">
        <f t="shared" si="5"/>
        <v>0</v>
      </c>
      <c r="AM19" s="21">
        <f t="shared" si="6"/>
        <v>0</v>
      </c>
    </row>
    <row r="20" spans="3:39" x14ac:dyDescent="0.2">
      <c r="C20" s="9" t="s">
        <v>56</v>
      </c>
      <c r="D20" s="9" t="s">
        <v>25</v>
      </c>
      <c r="AG20" s="10">
        <f t="shared" si="0"/>
        <v>0</v>
      </c>
      <c r="AH20" s="10">
        <f t="shared" si="1"/>
        <v>0</v>
      </c>
      <c r="AI20" s="10">
        <f t="shared" si="2"/>
        <v>0</v>
      </c>
      <c r="AJ20" s="10">
        <f t="shared" si="3"/>
        <v>0</v>
      </c>
      <c r="AK20" s="10">
        <f t="shared" si="4"/>
        <v>0</v>
      </c>
      <c r="AL20" s="10">
        <f t="shared" si="5"/>
        <v>0</v>
      </c>
      <c r="AM20" s="21">
        <f t="shared" si="6"/>
        <v>0</v>
      </c>
    </row>
    <row r="21" spans="3:39" x14ac:dyDescent="0.2">
      <c r="C21" s="9" t="s">
        <v>62</v>
      </c>
      <c r="D21" s="9" t="s">
        <v>28</v>
      </c>
      <c r="AG21" s="10">
        <f t="shared" si="0"/>
        <v>0</v>
      </c>
      <c r="AH21" s="10">
        <f t="shared" si="1"/>
        <v>0</v>
      </c>
      <c r="AI21" s="10">
        <f t="shared" si="2"/>
        <v>0</v>
      </c>
      <c r="AJ21" s="10">
        <f t="shared" si="3"/>
        <v>0</v>
      </c>
      <c r="AK21" s="10">
        <f t="shared" si="4"/>
        <v>0</v>
      </c>
      <c r="AL21" s="10">
        <f t="shared" si="5"/>
        <v>0</v>
      </c>
      <c r="AM21" s="21">
        <f t="shared" si="6"/>
        <v>0</v>
      </c>
    </row>
    <row r="22" spans="3:39" x14ac:dyDescent="0.2">
      <c r="C22" s="9" t="s">
        <v>61</v>
      </c>
      <c r="D22" s="9" t="s">
        <v>27</v>
      </c>
      <c r="AG22" s="10">
        <f t="shared" si="0"/>
        <v>0</v>
      </c>
      <c r="AH22" s="10">
        <f t="shared" si="1"/>
        <v>0</v>
      </c>
      <c r="AI22" s="10">
        <f t="shared" si="2"/>
        <v>0</v>
      </c>
      <c r="AJ22" s="10">
        <f t="shared" si="3"/>
        <v>0</v>
      </c>
      <c r="AK22" s="10">
        <f t="shared" si="4"/>
        <v>0</v>
      </c>
      <c r="AL22" s="10">
        <f t="shared" si="5"/>
        <v>0</v>
      </c>
      <c r="AM22" s="21">
        <f t="shared" si="6"/>
        <v>0</v>
      </c>
    </row>
    <row r="23" spans="3:39" x14ac:dyDescent="0.2">
      <c r="C23" s="9" t="s">
        <v>49</v>
      </c>
      <c r="D23" s="9" t="s">
        <v>16</v>
      </c>
      <c r="AG23" s="10">
        <f t="shared" si="0"/>
        <v>0</v>
      </c>
      <c r="AH23" s="10">
        <f t="shared" si="1"/>
        <v>0</v>
      </c>
      <c r="AI23" s="10">
        <f t="shared" si="2"/>
        <v>0</v>
      </c>
      <c r="AJ23" s="10">
        <f t="shared" si="3"/>
        <v>0</v>
      </c>
      <c r="AK23" s="10">
        <f t="shared" si="4"/>
        <v>0</v>
      </c>
      <c r="AL23" s="10">
        <f t="shared" si="5"/>
        <v>0</v>
      </c>
      <c r="AM23" s="21">
        <f t="shared" si="6"/>
        <v>0</v>
      </c>
    </row>
    <row r="24" spans="3:39" x14ac:dyDescent="0.2">
      <c r="C24" s="9" t="s">
        <v>50</v>
      </c>
      <c r="D24" s="9" t="s">
        <v>26</v>
      </c>
      <c r="AG24" s="10">
        <f t="shared" si="0"/>
        <v>0</v>
      </c>
      <c r="AH24" s="10">
        <f t="shared" si="1"/>
        <v>0</v>
      </c>
      <c r="AI24" s="10">
        <f t="shared" si="2"/>
        <v>0</v>
      </c>
      <c r="AJ24" s="10">
        <f t="shared" si="3"/>
        <v>0</v>
      </c>
      <c r="AK24" s="10">
        <f t="shared" si="4"/>
        <v>0</v>
      </c>
      <c r="AL24" s="10">
        <f t="shared" si="5"/>
        <v>0</v>
      </c>
      <c r="AM24" s="21">
        <f t="shared" si="6"/>
        <v>0</v>
      </c>
    </row>
    <row r="25" spans="3:39" x14ac:dyDescent="0.2">
      <c r="C25" s="9" t="s">
        <v>51</v>
      </c>
      <c r="D25" s="9" t="s">
        <v>17</v>
      </c>
      <c r="AG25" s="10">
        <f t="shared" si="0"/>
        <v>0</v>
      </c>
      <c r="AH25" s="10">
        <f t="shared" si="1"/>
        <v>0</v>
      </c>
      <c r="AI25" s="10">
        <f t="shared" si="2"/>
        <v>0</v>
      </c>
      <c r="AJ25" s="10">
        <f t="shared" si="3"/>
        <v>0</v>
      </c>
      <c r="AK25" s="10">
        <f t="shared" si="4"/>
        <v>0</v>
      </c>
      <c r="AL25" s="10">
        <f t="shared" si="5"/>
        <v>0</v>
      </c>
      <c r="AM25" s="21">
        <f t="shared" si="6"/>
        <v>0</v>
      </c>
    </row>
    <row r="26" spans="3:39" x14ac:dyDescent="0.2">
      <c r="C26" s="9" t="s">
        <v>52</v>
      </c>
      <c r="D26" s="9" t="s">
        <v>29</v>
      </c>
      <c r="AG26" s="10">
        <f t="shared" si="0"/>
        <v>0</v>
      </c>
      <c r="AH26" s="10">
        <f t="shared" si="1"/>
        <v>0</v>
      </c>
      <c r="AI26" s="10">
        <f t="shared" si="2"/>
        <v>0</v>
      </c>
      <c r="AJ26" s="10">
        <f t="shared" si="3"/>
        <v>0</v>
      </c>
      <c r="AK26" s="10">
        <f t="shared" si="4"/>
        <v>0</v>
      </c>
      <c r="AL26" s="10">
        <f t="shared" si="5"/>
        <v>0</v>
      </c>
      <c r="AM26" s="21">
        <f t="shared" si="6"/>
        <v>0</v>
      </c>
    </row>
    <row r="27" spans="3:39" x14ac:dyDescent="0.2">
      <c r="C27" s="9" t="s">
        <v>53</v>
      </c>
      <c r="D27" s="9" t="s">
        <v>30</v>
      </c>
      <c r="AG27" s="10">
        <f t="shared" si="0"/>
        <v>0</v>
      </c>
      <c r="AH27" s="10">
        <f t="shared" si="1"/>
        <v>0</v>
      </c>
      <c r="AI27" s="10">
        <f t="shared" si="2"/>
        <v>0</v>
      </c>
      <c r="AJ27" s="10">
        <f t="shared" si="3"/>
        <v>0</v>
      </c>
      <c r="AK27" s="10">
        <f t="shared" si="4"/>
        <v>0</v>
      </c>
      <c r="AL27" s="10">
        <f t="shared" si="5"/>
        <v>0</v>
      </c>
      <c r="AM27" s="21">
        <f t="shared" si="6"/>
        <v>0</v>
      </c>
    </row>
    <row r="28" spans="3:39" x14ac:dyDescent="0.2">
      <c r="C28" s="9" t="s">
        <v>54</v>
      </c>
      <c r="D28" s="9" t="s">
        <v>75</v>
      </c>
      <c r="AG28" s="10">
        <f t="shared" si="0"/>
        <v>0</v>
      </c>
      <c r="AH28" s="10">
        <f t="shared" si="1"/>
        <v>0</v>
      </c>
      <c r="AI28" s="10">
        <f t="shared" si="2"/>
        <v>0</v>
      </c>
      <c r="AJ28" s="10">
        <f t="shared" si="3"/>
        <v>0</v>
      </c>
      <c r="AK28" s="10">
        <f t="shared" si="4"/>
        <v>0</v>
      </c>
      <c r="AL28" s="10">
        <f t="shared" si="5"/>
        <v>0</v>
      </c>
      <c r="AM28" s="21">
        <f t="shared" si="6"/>
        <v>0</v>
      </c>
    </row>
    <row r="29" spans="3:39" x14ac:dyDescent="0.2">
      <c r="D29" s="9" t="s">
        <v>74</v>
      </c>
      <c r="AG29" s="10">
        <f t="shared" si="0"/>
        <v>0</v>
      </c>
      <c r="AH29" s="10">
        <f t="shared" si="1"/>
        <v>0</v>
      </c>
      <c r="AI29" s="10">
        <f t="shared" si="2"/>
        <v>0</v>
      </c>
      <c r="AJ29" s="10">
        <f t="shared" si="3"/>
        <v>0</v>
      </c>
      <c r="AK29" s="10">
        <f t="shared" si="4"/>
        <v>0</v>
      </c>
      <c r="AL29" s="10">
        <f t="shared" si="5"/>
        <v>0</v>
      </c>
      <c r="AM29" s="21">
        <f t="shared" si="6"/>
        <v>0</v>
      </c>
    </row>
    <row r="30" spans="3:39" x14ac:dyDescent="0.2">
      <c r="D30" s="9" t="s">
        <v>77</v>
      </c>
      <c r="AG30" s="10">
        <f t="shared" si="0"/>
        <v>0</v>
      </c>
      <c r="AH30" s="10">
        <f t="shared" si="1"/>
        <v>0</v>
      </c>
      <c r="AI30" s="10">
        <f t="shared" si="2"/>
        <v>0</v>
      </c>
      <c r="AJ30" s="10">
        <f t="shared" si="3"/>
        <v>0</v>
      </c>
      <c r="AK30" s="10">
        <f t="shared" si="4"/>
        <v>0</v>
      </c>
      <c r="AL30" s="10">
        <f t="shared" si="5"/>
        <v>0</v>
      </c>
      <c r="AM30" s="21">
        <f t="shared" si="6"/>
        <v>0</v>
      </c>
    </row>
    <row r="31" spans="3:39" x14ac:dyDescent="0.2">
      <c r="D31" s="9" t="s">
        <v>31</v>
      </c>
      <c r="AG31" s="10">
        <f t="shared" si="0"/>
        <v>0</v>
      </c>
      <c r="AH31" s="10">
        <f t="shared" si="1"/>
        <v>0</v>
      </c>
      <c r="AI31" s="10">
        <f t="shared" si="2"/>
        <v>0</v>
      </c>
      <c r="AJ31" s="10">
        <f t="shared" si="3"/>
        <v>0</v>
      </c>
      <c r="AK31" s="10">
        <f t="shared" si="4"/>
        <v>0</v>
      </c>
      <c r="AL31" s="10">
        <f t="shared" si="5"/>
        <v>0</v>
      </c>
      <c r="AM31" s="21">
        <f t="shared" si="6"/>
        <v>0</v>
      </c>
    </row>
    <row r="32" spans="3:39" x14ac:dyDescent="0.2">
      <c r="D32" s="9" t="s">
        <v>33</v>
      </c>
      <c r="AG32" s="10">
        <f t="shared" si="0"/>
        <v>0</v>
      </c>
      <c r="AH32" s="10">
        <f t="shared" si="1"/>
        <v>0</v>
      </c>
      <c r="AI32" s="10">
        <f t="shared" si="2"/>
        <v>0</v>
      </c>
      <c r="AJ32" s="10">
        <f t="shared" si="3"/>
        <v>0</v>
      </c>
      <c r="AK32" s="10">
        <f t="shared" si="4"/>
        <v>0</v>
      </c>
      <c r="AL32" s="10">
        <f t="shared" si="5"/>
        <v>0</v>
      </c>
      <c r="AM32" s="21">
        <f t="shared" si="6"/>
        <v>0</v>
      </c>
    </row>
    <row r="33" spans="4:39" x14ac:dyDescent="0.2">
      <c r="D33" s="9" t="s">
        <v>32</v>
      </c>
      <c r="AG33" s="10">
        <f t="shared" si="0"/>
        <v>0</v>
      </c>
      <c r="AH33" s="10">
        <f t="shared" si="1"/>
        <v>0</v>
      </c>
      <c r="AI33" s="10">
        <f t="shared" si="2"/>
        <v>0</v>
      </c>
      <c r="AJ33" s="10">
        <f t="shared" si="3"/>
        <v>0</v>
      </c>
      <c r="AK33" s="10">
        <f t="shared" si="4"/>
        <v>0</v>
      </c>
      <c r="AL33" s="10">
        <f t="shared" si="5"/>
        <v>0</v>
      </c>
      <c r="AM33" s="21">
        <f t="shared" si="6"/>
        <v>0</v>
      </c>
    </row>
    <row r="34" spans="4:39" x14ac:dyDescent="0.2">
      <c r="D34" s="9" t="s">
        <v>34</v>
      </c>
      <c r="AG34" s="10">
        <f t="shared" si="0"/>
        <v>0</v>
      </c>
      <c r="AH34" s="10">
        <f t="shared" si="1"/>
        <v>0</v>
      </c>
      <c r="AI34" s="10">
        <f t="shared" si="2"/>
        <v>0</v>
      </c>
      <c r="AJ34" s="10">
        <f t="shared" si="3"/>
        <v>0</v>
      </c>
      <c r="AK34" s="10">
        <f t="shared" si="4"/>
        <v>0</v>
      </c>
      <c r="AL34" s="10">
        <f t="shared" si="5"/>
        <v>0</v>
      </c>
      <c r="AM34" s="21">
        <f t="shared" si="6"/>
        <v>0</v>
      </c>
    </row>
    <row r="35" spans="4:39" x14ac:dyDescent="0.2">
      <c r="D35" s="9" t="s">
        <v>35</v>
      </c>
      <c r="AG35" s="10">
        <f t="shared" si="0"/>
        <v>0</v>
      </c>
      <c r="AH35" s="10">
        <f t="shared" si="1"/>
        <v>0</v>
      </c>
      <c r="AI35" s="10">
        <f t="shared" si="2"/>
        <v>0</v>
      </c>
      <c r="AJ35" s="10">
        <f t="shared" si="3"/>
        <v>0</v>
      </c>
      <c r="AK35" s="10">
        <f t="shared" si="4"/>
        <v>0</v>
      </c>
      <c r="AL35" s="10">
        <f t="shared" si="5"/>
        <v>0</v>
      </c>
      <c r="AM35" s="21">
        <f t="shared" si="6"/>
        <v>0</v>
      </c>
    </row>
    <row r="36" spans="4:39" x14ac:dyDescent="0.2">
      <c r="D36" s="9" t="s">
        <v>36</v>
      </c>
      <c r="AG36" s="10">
        <f t="shared" si="0"/>
        <v>0</v>
      </c>
      <c r="AH36" s="10">
        <f t="shared" si="1"/>
        <v>0</v>
      </c>
      <c r="AI36" s="10">
        <f t="shared" si="2"/>
        <v>0</v>
      </c>
      <c r="AJ36" s="10">
        <f t="shared" si="3"/>
        <v>0</v>
      </c>
      <c r="AK36" s="10">
        <f t="shared" si="4"/>
        <v>0</v>
      </c>
      <c r="AL36" s="10">
        <f t="shared" si="5"/>
        <v>0</v>
      </c>
      <c r="AM36" s="21">
        <f t="shared" si="6"/>
        <v>0</v>
      </c>
    </row>
    <row r="37" spans="4:39" x14ac:dyDescent="0.2">
      <c r="D37" s="9" t="s">
        <v>39</v>
      </c>
      <c r="AG37" s="10">
        <f t="shared" si="0"/>
        <v>0</v>
      </c>
      <c r="AH37" s="10">
        <f t="shared" si="1"/>
        <v>0</v>
      </c>
      <c r="AI37" s="10">
        <f t="shared" si="2"/>
        <v>0</v>
      </c>
      <c r="AJ37" s="10">
        <f t="shared" si="3"/>
        <v>0</v>
      </c>
      <c r="AK37" s="10">
        <f t="shared" si="4"/>
        <v>0</v>
      </c>
      <c r="AL37" s="10">
        <f t="shared" si="5"/>
        <v>0</v>
      </c>
      <c r="AM37" s="21">
        <f t="shared" si="6"/>
        <v>0</v>
      </c>
    </row>
    <row r="38" spans="4:39" x14ac:dyDescent="0.2">
      <c r="D38" s="9" t="s">
        <v>38</v>
      </c>
      <c r="AG38" s="10">
        <f t="shared" si="0"/>
        <v>0</v>
      </c>
      <c r="AH38" s="10">
        <f t="shared" si="1"/>
        <v>0</v>
      </c>
      <c r="AI38" s="10">
        <f t="shared" si="2"/>
        <v>0</v>
      </c>
      <c r="AJ38" s="10">
        <f t="shared" si="3"/>
        <v>0</v>
      </c>
      <c r="AK38" s="10">
        <f t="shared" si="4"/>
        <v>0</v>
      </c>
      <c r="AL38" s="10">
        <f t="shared" si="5"/>
        <v>0</v>
      </c>
      <c r="AM38" s="21">
        <f t="shared" si="6"/>
        <v>0</v>
      </c>
    </row>
    <row r="39" spans="4:39" x14ac:dyDescent="0.2">
      <c r="D39" s="9" t="s">
        <v>37</v>
      </c>
      <c r="AG39" s="10">
        <f t="shared" si="0"/>
        <v>0</v>
      </c>
      <c r="AH39" s="10">
        <f t="shared" si="1"/>
        <v>0</v>
      </c>
      <c r="AI39" s="10">
        <f t="shared" si="2"/>
        <v>0</v>
      </c>
      <c r="AJ39" s="10">
        <f t="shared" si="3"/>
        <v>0</v>
      </c>
      <c r="AK39" s="10">
        <f t="shared" si="4"/>
        <v>0</v>
      </c>
      <c r="AL39" s="10">
        <f t="shared" si="5"/>
        <v>0</v>
      </c>
      <c r="AM39" s="21">
        <f t="shared" si="6"/>
        <v>0</v>
      </c>
    </row>
    <row r="40" spans="4:39" x14ac:dyDescent="0.2">
      <c r="D40" s="11" t="s">
        <v>72</v>
      </c>
      <c r="AG40" s="10">
        <f t="shared" si="0"/>
        <v>0</v>
      </c>
      <c r="AH40" s="10">
        <f t="shared" si="1"/>
        <v>0</v>
      </c>
      <c r="AI40" s="10">
        <f t="shared" si="2"/>
        <v>0</v>
      </c>
      <c r="AJ40" s="10">
        <f t="shared" si="3"/>
        <v>0</v>
      </c>
      <c r="AK40" s="10">
        <f t="shared" si="4"/>
        <v>0</v>
      </c>
      <c r="AL40" s="10">
        <f t="shared" si="5"/>
        <v>0</v>
      </c>
      <c r="AM40" s="21">
        <f t="shared" si="6"/>
        <v>0</v>
      </c>
    </row>
    <row r="41" spans="4:39" x14ac:dyDescent="0.2">
      <c r="D41" s="9" t="s">
        <v>43</v>
      </c>
      <c r="AG41" s="10">
        <f t="shared" si="0"/>
        <v>0</v>
      </c>
      <c r="AH41" s="10">
        <f t="shared" si="1"/>
        <v>0</v>
      </c>
      <c r="AI41" s="10">
        <f t="shared" si="2"/>
        <v>0</v>
      </c>
      <c r="AJ41" s="10">
        <f t="shared" si="3"/>
        <v>0</v>
      </c>
      <c r="AK41" s="10">
        <f t="shared" si="4"/>
        <v>0</v>
      </c>
      <c r="AL41" s="10">
        <f t="shared" si="5"/>
        <v>0</v>
      </c>
      <c r="AM41" s="21">
        <f t="shared" si="6"/>
        <v>0</v>
      </c>
    </row>
    <row r="42" spans="4:39" x14ac:dyDescent="0.2">
      <c r="D42" s="9" t="s">
        <v>44</v>
      </c>
      <c r="AG42" s="10">
        <f t="shared" si="0"/>
        <v>0</v>
      </c>
      <c r="AH42" s="10">
        <f t="shared" si="1"/>
        <v>0</v>
      </c>
      <c r="AI42" s="10">
        <f t="shared" si="2"/>
        <v>0</v>
      </c>
      <c r="AJ42" s="10">
        <f t="shared" si="3"/>
        <v>0</v>
      </c>
      <c r="AK42" s="10">
        <f t="shared" si="4"/>
        <v>0</v>
      </c>
      <c r="AL42" s="10">
        <f t="shared" si="5"/>
        <v>0</v>
      </c>
      <c r="AM42" s="21">
        <f t="shared" si="6"/>
        <v>0</v>
      </c>
    </row>
    <row r="43" spans="4:39" x14ac:dyDescent="0.2">
      <c r="D43" s="9" t="s">
        <v>42</v>
      </c>
      <c r="AG43" s="10">
        <f t="shared" si="0"/>
        <v>0</v>
      </c>
      <c r="AH43" s="10">
        <f t="shared" si="1"/>
        <v>0</v>
      </c>
      <c r="AI43" s="10">
        <f t="shared" si="2"/>
        <v>0</v>
      </c>
      <c r="AJ43" s="10">
        <f t="shared" si="3"/>
        <v>0</v>
      </c>
      <c r="AK43" s="10">
        <f t="shared" si="4"/>
        <v>0</v>
      </c>
      <c r="AL43" s="10">
        <f t="shared" si="5"/>
        <v>0</v>
      </c>
      <c r="AM43" s="21">
        <f t="shared" si="6"/>
        <v>0</v>
      </c>
    </row>
    <row r="44" spans="4:39" x14ac:dyDescent="0.2">
      <c r="D44" s="9" t="s">
        <v>40</v>
      </c>
      <c r="AG44" s="10">
        <f t="shared" si="0"/>
        <v>0</v>
      </c>
      <c r="AH44" s="10">
        <f t="shared" si="1"/>
        <v>0</v>
      </c>
      <c r="AI44" s="10">
        <f t="shared" si="2"/>
        <v>0</v>
      </c>
      <c r="AJ44" s="10">
        <f t="shared" si="3"/>
        <v>0</v>
      </c>
      <c r="AK44" s="10">
        <f t="shared" si="4"/>
        <v>0</v>
      </c>
      <c r="AL44" s="10">
        <f t="shared" si="5"/>
        <v>0</v>
      </c>
      <c r="AM44" s="21">
        <f t="shared" si="6"/>
        <v>0</v>
      </c>
    </row>
    <row r="45" spans="4:39" x14ac:dyDescent="0.2">
      <c r="D45" s="9" t="s">
        <v>41</v>
      </c>
      <c r="AG45" s="10">
        <f t="shared" si="0"/>
        <v>0</v>
      </c>
      <c r="AH45" s="10">
        <f t="shared" si="1"/>
        <v>0</v>
      </c>
      <c r="AI45" s="10">
        <f t="shared" si="2"/>
        <v>0</v>
      </c>
      <c r="AJ45" s="10">
        <f t="shared" si="3"/>
        <v>0</v>
      </c>
      <c r="AK45" s="10">
        <f t="shared" si="4"/>
        <v>0</v>
      </c>
      <c r="AL45" s="10">
        <f t="shared" si="5"/>
        <v>0</v>
      </c>
      <c r="AM45" s="21">
        <f t="shared" si="6"/>
        <v>0</v>
      </c>
    </row>
    <row r="46" spans="4:39" x14ac:dyDescent="0.2">
      <c r="D46" s="9" t="s">
        <v>45</v>
      </c>
      <c r="AG46" s="10">
        <f t="shared" si="0"/>
        <v>0</v>
      </c>
      <c r="AH46" s="10">
        <f t="shared" si="1"/>
        <v>0</v>
      </c>
      <c r="AI46" s="10">
        <f t="shared" si="2"/>
        <v>0</v>
      </c>
      <c r="AJ46" s="10">
        <f t="shared" si="3"/>
        <v>0</v>
      </c>
      <c r="AK46" s="10">
        <f t="shared" si="4"/>
        <v>0</v>
      </c>
      <c r="AL46" s="10">
        <f t="shared" si="5"/>
        <v>0</v>
      </c>
      <c r="AM46" s="21">
        <f t="shared" si="6"/>
        <v>0</v>
      </c>
    </row>
    <row r="47" spans="4:39" ht="13.5" thickBot="1" x14ac:dyDescent="0.25">
      <c r="AG47" s="24">
        <f>SUM(AG13:AG46)</f>
        <v>0</v>
      </c>
      <c r="AH47" s="24">
        <f t="shared" ref="AH47:AM47" si="7">SUM(AH13:AH46)</f>
        <v>0</v>
      </c>
      <c r="AI47" s="24">
        <f t="shared" si="7"/>
        <v>0</v>
      </c>
      <c r="AJ47" s="24">
        <f t="shared" si="7"/>
        <v>0</v>
      </c>
      <c r="AK47" s="24">
        <f t="shared" si="7"/>
        <v>0</v>
      </c>
      <c r="AL47" s="24">
        <f t="shared" si="7"/>
        <v>0</v>
      </c>
      <c r="AM47" s="24">
        <f t="shared" si="7"/>
        <v>0</v>
      </c>
    </row>
    <row r="48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7">
    <dataValidation type="list" showInputMessage="1" showErrorMessage="1" sqref="C12:C28">
      <formula1>#REF!</formula1>
    </dataValidation>
    <dataValidation type="list" showInputMessage="1" showErrorMessage="1" sqref="C47:C194 C10:C11">
      <formula1>#REF!</formula1>
    </dataValidation>
    <dataValidation type="list" showInputMessage="1" showErrorMessage="1" sqref="D47:D194 D10:D11">
      <formula1>#REF!</formula1>
    </dataValidation>
    <dataValidation type="list" showInputMessage="1" showErrorMessage="1" sqref="C29:C46">
      <formula1>$AC$3:$AC$21</formula1>
    </dataValidation>
    <dataValidation type="list" showInputMessage="1" showErrorMessage="1" sqref="C5:C9">
      <formula1>$C$13:$C$28</formula1>
    </dataValidation>
    <dataValidation type="list" showInputMessage="1" showErrorMessage="1" sqref="D5:D9">
      <formula1>$D$13:$D$46</formula1>
    </dataValidation>
    <dataValidation type="list" showInputMessage="1" showErrorMessage="1" sqref="AG4:AM4">
      <formula1>$D$54:$D$83</formula1>
    </dataValidation>
  </dataValidations>
  <pageMargins left="0.43" right="0.28000000000000003" top="1" bottom="1" header="0.5" footer="0.5"/>
  <pageSetup paperSize="9" scale="65" orientation="portrait" r:id="rId1"/>
  <headerFooter alignWithMargins="0">
    <oddFooter>&amp;L&amp;F\  &amp;A</oddFooter>
  </headerFooter>
  <colBreaks count="1" manualBreakCount="1">
    <brk id="2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zoomScaleNormal="100" workbookViewId="0">
      <pane xSplit="5" ySplit="4" topLeftCell="Y5" activePane="bottomRight" state="frozen"/>
      <selection pane="topRight" activeCell="F1" sqref="F1"/>
      <selection pane="bottomLeft" activeCell="A5" sqref="A5"/>
      <selection pane="bottomRight"/>
    </sheetView>
  </sheetViews>
  <sheetFormatPr defaultRowHeight="12.75" x14ac:dyDescent="0.2"/>
  <cols>
    <col min="1" max="1" width="13.5703125" customWidth="1"/>
    <col min="4" max="4" width="21.5703125" customWidth="1"/>
    <col min="5" max="5" width="3" customWidth="1"/>
    <col min="6" max="6" width="6.85546875" customWidth="1"/>
    <col min="7" max="8" width="7" customWidth="1"/>
    <col min="9" max="9" width="4.28515625" customWidth="1"/>
    <col min="10" max="11" width="6.7109375" customWidth="1"/>
    <col min="12" max="12" width="6.7109375" style="10" customWidth="1"/>
    <col min="13" max="13" width="2.42578125" customWidth="1"/>
    <col min="14" max="16" width="6.7109375" customWidth="1"/>
    <col min="17" max="17" width="2.42578125" customWidth="1"/>
    <col min="18" max="20" width="6.7109375" customWidth="1"/>
    <col min="21" max="21" width="2.28515625" customWidth="1"/>
    <col min="22" max="23" width="7.140625" customWidth="1"/>
    <col min="24" max="24" width="8.28515625" customWidth="1"/>
    <col min="25" max="25" width="2" customWidth="1"/>
    <col min="26" max="28" width="6.28515625" customWidth="1"/>
    <col min="29" max="29" width="1.7109375" customWidth="1"/>
    <col min="30" max="30" width="7.85546875" customWidth="1"/>
    <col min="31" max="32" width="8.5703125" customWidth="1"/>
  </cols>
  <sheetData>
    <row r="1" spans="1:32" x14ac:dyDescent="0.2">
      <c r="A1" s="2" t="s">
        <v>124</v>
      </c>
    </row>
    <row r="2" spans="1:32" x14ac:dyDescent="0.2">
      <c r="A2" s="2"/>
    </row>
    <row r="3" spans="1:32" ht="25.5" x14ac:dyDescent="0.2">
      <c r="F3" s="98" t="s">
        <v>83</v>
      </c>
      <c r="G3" s="99"/>
      <c r="H3" s="100"/>
      <c r="I3" s="3"/>
      <c r="J3" s="98" t="s">
        <v>96</v>
      </c>
      <c r="K3" s="99"/>
      <c r="L3" s="100"/>
      <c r="N3" s="98" t="s">
        <v>11</v>
      </c>
      <c r="O3" s="99"/>
      <c r="P3" s="100"/>
      <c r="Q3" s="26"/>
      <c r="R3" s="98" t="s">
        <v>109</v>
      </c>
      <c r="S3" s="99"/>
      <c r="T3" s="100"/>
      <c r="V3" s="98" t="s">
        <v>10</v>
      </c>
      <c r="W3" s="99"/>
      <c r="X3" s="100"/>
      <c r="Z3" s="98" t="s">
        <v>115</v>
      </c>
      <c r="AA3" s="99"/>
      <c r="AB3" s="100"/>
      <c r="AD3" s="76" t="s">
        <v>95</v>
      </c>
      <c r="AE3" s="41" t="s">
        <v>13</v>
      </c>
      <c r="AF3" s="86" t="s">
        <v>770</v>
      </c>
    </row>
    <row r="4" spans="1:32" x14ac:dyDescent="0.2">
      <c r="A4" s="4" t="s">
        <v>0</v>
      </c>
      <c r="B4" s="4" t="s">
        <v>120</v>
      </c>
      <c r="C4" s="4" t="s">
        <v>2</v>
      </c>
      <c r="D4" s="4" t="s">
        <v>3</v>
      </c>
      <c r="E4" s="1"/>
      <c r="F4" s="42" t="s">
        <v>7</v>
      </c>
      <c r="G4" s="42" t="s">
        <v>81</v>
      </c>
      <c r="H4" s="42" t="s">
        <v>5</v>
      </c>
      <c r="I4" s="1"/>
      <c r="J4" s="42" t="s">
        <v>7</v>
      </c>
      <c r="K4" s="42" t="s">
        <v>81</v>
      </c>
      <c r="L4" s="74" t="s">
        <v>5</v>
      </c>
      <c r="N4" s="42" t="s">
        <v>7</v>
      </c>
      <c r="O4" s="42" t="s">
        <v>81</v>
      </c>
      <c r="P4" s="42" t="s">
        <v>5</v>
      </c>
      <c r="Q4" s="12"/>
      <c r="R4" s="42" t="s">
        <v>7</v>
      </c>
      <c r="S4" s="42" t="s">
        <v>81</v>
      </c>
      <c r="T4" s="42" t="s">
        <v>5</v>
      </c>
      <c r="V4" s="42" t="s">
        <v>7</v>
      </c>
      <c r="W4" s="42" t="s">
        <v>81</v>
      </c>
      <c r="X4" s="42" t="s">
        <v>5</v>
      </c>
      <c r="Z4" s="42" t="s">
        <v>7</v>
      </c>
      <c r="AA4" s="42" t="s">
        <v>81</v>
      </c>
      <c r="AB4" s="42" t="s">
        <v>5</v>
      </c>
      <c r="AD4" s="101" t="s">
        <v>14</v>
      </c>
      <c r="AE4" s="101"/>
      <c r="AF4" s="101"/>
    </row>
    <row r="5" spans="1:32" x14ac:dyDescent="0.2">
      <c r="A5" s="30" t="s">
        <v>304</v>
      </c>
      <c r="B5" s="30" t="s">
        <v>305</v>
      </c>
      <c r="C5" s="5" t="s">
        <v>110</v>
      </c>
      <c r="D5" s="7" t="s">
        <v>23</v>
      </c>
      <c r="F5" s="5"/>
      <c r="G5" s="43">
        <v>0</v>
      </c>
      <c r="H5" s="6"/>
      <c r="J5" s="5">
        <v>2</v>
      </c>
      <c r="K5" s="43">
        <v>99</v>
      </c>
      <c r="L5" s="6">
        <v>12.57</v>
      </c>
      <c r="N5" s="5"/>
      <c r="O5" s="43">
        <v>0</v>
      </c>
      <c r="P5" s="5"/>
      <c r="Q5" s="9"/>
      <c r="R5" s="5">
        <v>5</v>
      </c>
      <c r="S5" s="43">
        <v>96</v>
      </c>
      <c r="T5" s="5">
        <v>17.25</v>
      </c>
      <c r="V5" s="5"/>
      <c r="W5" s="43">
        <v>0</v>
      </c>
      <c r="X5" s="6"/>
      <c r="Z5" s="5">
        <v>1</v>
      </c>
      <c r="AA5" s="43">
        <v>100</v>
      </c>
      <c r="AB5" s="6">
        <v>19.05</v>
      </c>
      <c r="AD5" s="5">
        <v>2</v>
      </c>
      <c r="AE5" s="23">
        <v>295</v>
      </c>
      <c r="AF5" s="23">
        <v>295</v>
      </c>
    </row>
    <row r="6" spans="1:32" x14ac:dyDescent="0.2">
      <c r="A6" s="30" t="s">
        <v>682</v>
      </c>
      <c r="B6" s="30" t="s">
        <v>302</v>
      </c>
      <c r="C6" s="5" t="s">
        <v>110</v>
      </c>
      <c r="D6" s="7" t="s">
        <v>40</v>
      </c>
      <c r="F6" s="5">
        <v>4</v>
      </c>
      <c r="G6" s="43">
        <v>97</v>
      </c>
      <c r="H6" s="6">
        <v>15.4</v>
      </c>
      <c r="J6" s="5">
        <v>4</v>
      </c>
      <c r="K6" s="43">
        <v>97</v>
      </c>
      <c r="L6" s="6">
        <v>13.06</v>
      </c>
      <c r="N6" s="5">
        <v>3</v>
      </c>
      <c r="O6" s="43">
        <v>98</v>
      </c>
      <c r="P6" s="6">
        <v>16.170000000000002</v>
      </c>
      <c r="Q6" s="9"/>
      <c r="R6" s="5"/>
      <c r="S6" s="43">
        <v>0</v>
      </c>
      <c r="T6" s="5"/>
      <c r="V6" s="5"/>
      <c r="W6" s="43">
        <v>0</v>
      </c>
      <c r="X6" s="6"/>
      <c r="Z6" s="5">
        <v>2</v>
      </c>
      <c r="AA6" s="43">
        <v>99</v>
      </c>
      <c r="AB6" s="6">
        <v>19.59</v>
      </c>
      <c r="AD6" s="5">
        <v>3</v>
      </c>
      <c r="AE6" s="23">
        <v>391</v>
      </c>
      <c r="AF6" s="23">
        <v>294</v>
      </c>
    </row>
    <row r="7" spans="1:32" x14ac:dyDescent="0.2">
      <c r="A7" s="30" t="s">
        <v>308</v>
      </c>
      <c r="B7" s="30" t="s">
        <v>139</v>
      </c>
      <c r="C7" s="5" t="s">
        <v>110</v>
      </c>
      <c r="D7" s="7" t="s">
        <v>43</v>
      </c>
      <c r="F7" s="5">
        <v>7</v>
      </c>
      <c r="G7" s="43">
        <v>94</v>
      </c>
      <c r="H7" s="6">
        <v>16.190000000000001</v>
      </c>
      <c r="J7" s="5">
        <v>10</v>
      </c>
      <c r="K7" s="43">
        <v>91</v>
      </c>
      <c r="L7" s="6">
        <v>13.49</v>
      </c>
      <c r="N7" s="5">
        <v>6</v>
      </c>
      <c r="O7" s="43">
        <v>95</v>
      </c>
      <c r="P7" s="6">
        <v>16.2</v>
      </c>
      <c r="Q7" s="9"/>
      <c r="R7" s="5">
        <v>6</v>
      </c>
      <c r="S7" s="43">
        <v>95</v>
      </c>
      <c r="T7" s="5">
        <v>17.27</v>
      </c>
      <c r="V7" s="5"/>
      <c r="W7" s="43">
        <v>0</v>
      </c>
      <c r="X7" s="6"/>
      <c r="Z7" s="5">
        <v>3</v>
      </c>
      <c r="AA7" s="43">
        <v>98</v>
      </c>
      <c r="AB7" s="6">
        <v>20.12</v>
      </c>
      <c r="AD7" s="5">
        <v>6</v>
      </c>
      <c r="AE7" s="23">
        <v>473</v>
      </c>
      <c r="AF7" s="23">
        <v>288</v>
      </c>
    </row>
    <row r="8" spans="1:32" x14ac:dyDescent="0.2">
      <c r="A8" s="30" t="s">
        <v>283</v>
      </c>
      <c r="B8" s="30" t="s">
        <v>284</v>
      </c>
      <c r="C8" s="5" t="s">
        <v>110</v>
      </c>
      <c r="D8" s="7" t="s">
        <v>16</v>
      </c>
      <c r="F8" s="5">
        <v>6</v>
      </c>
      <c r="G8" s="43">
        <v>95</v>
      </c>
      <c r="H8" s="6">
        <v>16.170000000000002</v>
      </c>
      <c r="J8" s="5">
        <v>8</v>
      </c>
      <c r="K8" s="43">
        <v>93</v>
      </c>
      <c r="L8" s="6">
        <v>13.44</v>
      </c>
      <c r="N8" s="5">
        <v>4</v>
      </c>
      <c r="O8" s="43">
        <v>97</v>
      </c>
      <c r="P8" s="6">
        <v>16.190000000000001</v>
      </c>
      <c r="Q8" s="9"/>
      <c r="R8" s="5">
        <v>3</v>
      </c>
      <c r="S8" s="43">
        <v>98</v>
      </c>
      <c r="T8" s="5">
        <v>17.14</v>
      </c>
      <c r="V8" s="5"/>
      <c r="W8" s="43">
        <v>0</v>
      </c>
      <c r="X8" s="6"/>
      <c r="Z8" s="5">
        <v>4</v>
      </c>
      <c r="AA8" s="43">
        <v>97</v>
      </c>
      <c r="AB8" s="6">
        <v>20.46</v>
      </c>
      <c r="AD8" s="5">
        <v>4</v>
      </c>
      <c r="AE8" s="23">
        <v>480</v>
      </c>
      <c r="AF8" s="23">
        <v>292</v>
      </c>
    </row>
    <row r="9" spans="1:32" x14ac:dyDescent="0.2">
      <c r="A9" s="30" t="s">
        <v>308</v>
      </c>
      <c r="B9" s="30" t="s">
        <v>241</v>
      </c>
      <c r="C9" s="5" t="s">
        <v>110</v>
      </c>
      <c r="D9" s="7" t="s">
        <v>43</v>
      </c>
      <c r="F9" s="5"/>
      <c r="G9" s="43">
        <v>0</v>
      </c>
      <c r="H9" s="6"/>
      <c r="J9" s="5"/>
      <c r="K9" s="43">
        <v>0</v>
      </c>
      <c r="L9" s="6"/>
      <c r="N9" s="5">
        <v>11</v>
      </c>
      <c r="O9" s="43">
        <v>90</v>
      </c>
      <c r="P9" s="6">
        <v>18.04</v>
      </c>
      <c r="Q9" s="9"/>
      <c r="R9" s="5"/>
      <c r="S9" s="43">
        <v>0</v>
      </c>
      <c r="T9" s="5"/>
      <c r="V9" s="5"/>
      <c r="W9" s="43">
        <v>0</v>
      </c>
      <c r="X9" s="6"/>
      <c r="Z9" s="5">
        <v>5</v>
      </c>
      <c r="AA9" s="43">
        <v>96</v>
      </c>
      <c r="AB9" s="6">
        <v>21.43</v>
      </c>
      <c r="AD9" s="5">
        <v>17</v>
      </c>
      <c r="AE9" s="23">
        <v>186</v>
      </c>
      <c r="AF9" s="23">
        <v>186</v>
      </c>
    </row>
    <row r="10" spans="1:32" x14ac:dyDescent="0.2">
      <c r="A10" s="30" t="s">
        <v>331</v>
      </c>
      <c r="B10" s="30" t="s">
        <v>282</v>
      </c>
      <c r="C10" s="5" t="s">
        <v>110</v>
      </c>
      <c r="D10" s="7" t="s">
        <v>40</v>
      </c>
      <c r="F10" s="5">
        <v>9</v>
      </c>
      <c r="G10" s="43">
        <v>92</v>
      </c>
      <c r="H10" s="6">
        <v>16.45</v>
      </c>
      <c r="J10" s="5">
        <v>13</v>
      </c>
      <c r="K10" s="43">
        <v>88</v>
      </c>
      <c r="L10" s="6">
        <v>13.58</v>
      </c>
      <c r="N10" s="5">
        <v>7</v>
      </c>
      <c r="O10" s="43">
        <v>94</v>
      </c>
      <c r="P10" s="6">
        <v>16.510000000000002</v>
      </c>
      <c r="Q10" s="9"/>
      <c r="R10" s="5">
        <v>7</v>
      </c>
      <c r="S10" s="43">
        <v>94</v>
      </c>
      <c r="T10" s="5">
        <v>17.579999999999998</v>
      </c>
      <c r="V10" s="5"/>
      <c r="W10" s="43">
        <v>0</v>
      </c>
      <c r="X10" s="6"/>
      <c r="Z10" s="5">
        <v>6</v>
      </c>
      <c r="AA10" s="43">
        <v>95</v>
      </c>
      <c r="AB10" s="6">
        <v>21.55</v>
      </c>
      <c r="AD10" s="5">
        <v>7</v>
      </c>
      <c r="AE10" s="23">
        <v>463</v>
      </c>
      <c r="AF10" s="23">
        <v>283</v>
      </c>
    </row>
    <row r="11" spans="1:32" x14ac:dyDescent="0.2">
      <c r="A11" s="30" t="s">
        <v>299</v>
      </c>
      <c r="B11" s="30" t="s">
        <v>221</v>
      </c>
      <c r="C11" s="5" t="s">
        <v>110</v>
      </c>
      <c r="D11" s="7" t="s">
        <v>117</v>
      </c>
      <c r="F11" s="5">
        <v>11</v>
      </c>
      <c r="G11" s="43">
        <v>90</v>
      </c>
      <c r="H11" s="6">
        <v>17.440000000000001</v>
      </c>
      <c r="J11" s="5">
        <v>19</v>
      </c>
      <c r="K11" s="43">
        <v>82</v>
      </c>
      <c r="L11" s="6">
        <v>14.37</v>
      </c>
      <c r="N11" s="5">
        <v>9</v>
      </c>
      <c r="O11" s="43">
        <v>92</v>
      </c>
      <c r="P11" s="6">
        <v>17.52</v>
      </c>
      <c r="Q11" s="9"/>
      <c r="R11" s="5">
        <v>13</v>
      </c>
      <c r="S11" s="43">
        <v>88</v>
      </c>
      <c r="T11" s="5">
        <v>20.02</v>
      </c>
      <c r="V11" s="5"/>
      <c r="W11" s="43">
        <v>0</v>
      </c>
      <c r="X11" s="6"/>
      <c r="Z11" s="5">
        <v>7</v>
      </c>
      <c r="AA11" s="43">
        <v>94</v>
      </c>
      <c r="AB11" s="6">
        <v>22.53</v>
      </c>
      <c r="AD11" s="5">
        <v>10</v>
      </c>
      <c r="AE11" s="23">
        <v>446</v>
      </c>
      <c r="AF11" s="23">
        <v>276</v>
      </c>
    </row>
    <row r="12" spans="1:32" x14ac:dyDescent="0.2">
      <c r="A12" s="30" t="s">
        <v>296</v>
      </c>
      <c r="B12" s="30" t="s">
        <v>216</v>
      </c>
      <c r="C12" s="5" t="s">
        <v>110</v>
      </c>
      <c r="D12" s="7" t="s">
        <v>40</v>
      </c>
      <c r="F12" s="5">
        <v>12</v>
      </c>
      <c r="G12" s="43">
        <v>89</v>
      </c>
      <c r="H12" s="6">
        <v>17.54</v>
      </c>
      <c r="J12" s="5">
        <v>21</v>
      </c>
      <c r="K12" s="43">
        <v>80</v>
      </c>
      <c r="L12" s="6">
        <v>14.51</v>
      </c>
      <c r="N12" s="5">
        <v>10</v>
      </c>
      <c r="O12" s="43">
        <v>91</v>
      </c>
      <c r="P12" s="6">
        <v>17.559999999999999</v>
      </c>
      <c r="Q12" s="9"/>
      <c r="R12" s="5"/>
      <c r="S12" s="43">
        <v>0</v>
      </c>
      <c r="T12" s="5"/>
      <c r="V12" s="5"/>
      <c r="W12" s="43">
        <v>0</v>
      </c>
      <c r="X12" s="6"/>
      <c r="Z12" s="5">
        <v>8</v>
      </c>
      <c r="AA12" s="43">
        <v>93</v>
      </c>
      <c r="AB12" s="6">
        <v>23.27</v>
      </c>
      <c r="AD12" s="5">
        <v>11</v>
      </c>
      <c r="AE12" s="23">
        <v>353</v>
      </c>
      <c r="AF12" s="23">
        <v>273</v>
      </c>
    </row>
    <row r="13" spans="1:32" x14ac:dyDescent="0.2">
      <c r="A13" s="30" t="s">
        <v>192</v>
      </c>
      <c r="B13" s="30" t="s">
        <v>305</v>
      </c>
      <c r="C13" s="5" t="s">
        <v>110</v>
      </c>
      <c r="D13" s="7" t="s">
        <v>27</v>
      </c>
      <c r="F13" s="5">
        <v>17</v>
      </c>
      <c r="G13" s="43">
        <v>84</v>
      </c>
      <c r="H13" s="6">
        <v>18.489999999999998</v>
      </c>
      <c r="J13" s="5">
        <v>23</v>
      </c>
      <c r="K13" s="43">
        <v>78</v>
      </c>
      <c r="L13" s="6">
        <v>16.13</v>
      </c>
      <c r="N13" s="5">
        <v>18</v>
      </c>
      <c r="O13" s="43">
        <v>83</v>
      </c>
      <c r="P13" s="6">
        <v>18.5</v>
      </c>
      <c r="Q13" s="9"/>
      <c r="R13" s="5"/>
      <c r="S13" s="43">
        <v>0</v>
      </c>
      <c r="T13" s="5"/>
      <c r="V13" s="5"/>
      <c r="W13" s="43">
        <v>0</v>
      </c>
      <c r="X13" s="6"/>
      <c r="Z13" s="5">
        <v>9</v>
      </c>
      <c r="AA13" s="43">
        <v>92</v>
      </c>
      <c r="AB13" s="6">
        <v>24</v>
      </c>
      <c r="AD13" s="5">
        <v>14</v>
      </c>
      <c r="AE13" s="23">
        <v>337</v>
      </c>
      <c r="AF13" s="23">
        <v>259</v>
      </c>
    </row>
    <row r="14" spans="1:32" x14ac:dyDescent="0.2">
      <c r="A14" s="30" t="s">
        <v>311</v>
      </c>
      <c r="B14" s="30" t="s">
        <v>312</v>
      </c>
      <c r="C14" s="5" t="s">
        <v>110</v>
      </c>
      <c r="D14" s="7" t="s">
        <v>117</v>
      </c>
      <c r="F14" s="5"/>
      <c r="G14" s="43">
        <v>0</v>
      </c>
      <c r="H14" s="6"/>
      <c r="J14" s="5"/>
      <c r="K14" s="43">
        <v>0</v>
      </c>
      <c r="L14" s="6"/>
      <c r="N14" s="5">
        <v>14</v>
      </c>
      <c r="O14" s="43">
        <v>87</v>
      </c>
      <c r="P14" s="6">
        <v>18.22</v>
      </c>
      <c r="Q14" s="9"/>
      <c r="R14" s="5">
        <v>12</v>
      </c>
      <c r="S14" s="43">
        <v>89</v>
      </c>
      <c r="T14" s="5">
        <v>19.03</v>
      </c>
      <c r="V14" s="5"/>
      <c r="W14" s="43">
        <v>0</v>
      </c>
      <c r="X14" s="6"/>
      <c r="Z14" s="5">
        <v>10</v>
      </c>
      <c r="AA14" s="43">
        <v>91</v>
      </c>
      <c r="AB14" s="6">
        <v>24.03</v>
      </c>
      <c r="AD14" s="5">
        <v>13</v>
      </c>
      <c r="AE14" s="23">
        <v>267</v>
      </c>
      <c r="AF14" s="23">
        <v>267</v>
      </c>
    </row>
    <row r="15" spans="1:32" x14ac:dyDescent="0.2">
      <c r="A15" s="30" t="s">
        <v>300</v>
      </c>
      <c r="B15" s="30" t="s">
        <v>301</v>
      </c>
      <c r="C15" s="5" t="s">
        <v>110</v>
      </c>
      <c r="D15" s="7" t="s">
        <v>103</v>
      </c>
      <c r="F15" s="5"/>
      <c r="G15" s="43">
        <v>0</v>
      </c>
      <c r="H15" s="6"/>
      <c r="J15" s="5">
        <v>16</v>
      </c>
      <c r="K15" s="43">
        <v>85</v>
      </c>
      <c r="L15" s="6">
        <v>14.27</v>
      </c>
      <c r="N15" s="5">
        <v>12</v>
      </c>
      <c r="O15" s="43">
        <v>89</v>
      </c>
      <c r="P15" s="6">
        <v>18.14</v>
      </c>
      <c r="Q15" s="9"/>
      <c r="R15" s="5">
        <v>11</v>
      </c>
      <c r="S15" s="43">
        <v>90</v>
      </c>
      <c r="T15" s="5">
        <v>18.559999999999999</v>
      </c>
      <c r="V15" s="5"/>
      <c r="W15" s="43">
        <v>0</v>
      </c>
      <c r="X15" s="6"/>
      <c r="Z15" s="5">
        <v>11</v>
      </c>
      <c r="AA15" s="43">
        <v>90</v>
      </c>
      <c r="AB15" s="6">
        <v>26.16</v>
      </c>
      <c r="AD15" s="5">
        <v>12</v>
      </c>
      <c r="AE15" s="23">
        <v>354</v>
      </c>
      <c r="AF15" s="23">
        <v>269</v>
      </c>
    </row>
    <row r="16" spans="1:32" x14ac:dyDescent="0.2">
      <c r="A16" s="30" t="s">
        <v>315</v>
      </c>
      <c r="B16" s="30" t="s">
        <v>245</v>
      </c>
      <c r="C16" s="5" t="s">
        <v>110</v>
      </c>
      <c r="D16" s="7" t="s">
        <v>23</v>
      </c>
      <c r="F16" s="5">
        <v>2</v>
      </c>
      <c r="G16" s="43">
        <v>99</v>
      </c>
      <c r="H16" s="6">
        <v>14.36</v>
      </c>
      <c r="J16" s="5">
        <v>1</v>
      </c>
      <c r="K16" s="43">
        <v>100</v>
      </c>
      <c r="L16" s="6">
        <v>12.22</v>
      </c>
      <c r="N16" s="5">
        <v>2</v>
      </c>
      <c r="O16" s="43">
        <v>99</v>
      </c>
      <c r="P16" s="6">
        <v>15.43</v>
      </c>
      <c r="Q16" s="9"/>
      <c r="R16" s="5">
        <v>1</v>
      </c>
      <c r="S16" s="43">
        <v>100</v>
      </c>
      <c r="T16" s="5">
        <v>15.59</v>
      </c>
      <c r="V16" s="5"/>
      <c r="W16" s="43">
        <v>0</v>
      </c>
      <c r="X16" s="6"/>
      <c r="Z16" s="5"/>
      <c r="AA16" s="43">
        <v>0</v>
      </c>
      <c r="AB16" s="6"/>
      <c r="AD16" s="5">
        <v>1</v>
      </c>
      <c r="AE16" s="23">
        <v>398</v>
      </c>
      <c r="AF16" s="23">
        <v>299</v>
      </c>
    </row>
    <row r="17" spans="1:32" x14ac:dyDescent="0.2">
      <c r="A17" s="30" t="s">
        <v>314</v>
      </c>
      <c r="B17" s="30" t="s">
        <v>214</v>
      </c>
      <c r="C17" s="5" t="s">
        <v>110</v>
      </c>
      <c r="D17" s="7" t="s">
        <v>16</v>
      </c>
      <c r="F17" s="5">
        <v>3</v>
      </c>
      <c r="G17" s="43">
        <v>98</v>
      </c>
      <c r="H17" s="6">
        <v>15.22</v>
      </c>
      <c r="J17" s="5">
        <v>5</v>
      </c>
      <c r="K17" s="43">
        <v>96</v>
      </c>
      <c r="L17" s="6">
        <v>13.08</v>
      </c>
      <c r="N17" s="5">
        <v>5</v>
      </c>
      <c r="O17" s="43">
        <v>96</v>
      </c>
      <c r="P17" s="6">
        <v>16.2</v>
      </c>
      <c r="Q17" s="9"/>
      <c r="R17" s="5">
        <v>4</v>
      </c>
      <c r="S17" s="43">
        <v>97</v>
      </c>
      <c r="T17" s="5">
        <v>17.23</v>
      </c>
      <c r="V17" s="5"/>
      <c r="W17" s="43">
        <v>0</v>
      </c>
      <c r="X17" s="6"/>
      <c r="Z17" s="5"/>
      <c r="AA17" s="43">
        <v>0</v>
      </c>
      <c r="AB17" s="6"/>
      <c r="AD17" s="5">
        <v>5</v>
      </c>
      <c r="AE17" s="23">
        <v>387</v>
      </c>
      <c r="AF17" s="23">
        <v>291</v>
      </c>
    </row>
    <row r="18" spans="1:32" x14ac:dyDescent="0.2">
      <c r="A18" s="30" t="s">
        <v>291</v>
      </c>
      <c r="B18" s="30" t="s">
        <v>292</v>
      </c>
      <c r="C18" s="5" t="s">
        <v>110</v>
      </c>
      <c r="D18" s="7" t="s">
        <v>16</v>
      </c>
      <c r="F18" s="5">
        <v>8</v>
      </c>
      <c r="G18" s="43">
        <v>93</v>
      </c>
      <c r="H18" s="6">
        <v>16.329999999999998</v>
      </c>
      <c r="J18" s="5">
        <v>14</v>
      </c>
      <c r="K18" s="43">
        <v>87</v>
      </c>
      <c r="L18" s="6">
        <v>14.09</v>
      </c>
      <c r="N18" s="5">
        <v>8</v>
      </c>
      <c r="O18" s="43">
        <v>93</v>
      </c>
      <c r="P18" s="6">
        <v>16.55</v>
      </c>
      <c r="Q18" s="9"/>
      <c r="R18" s="5">
        <v>8</v>
      </c>
      <c r="S18" s="43">
        <v>93</v>
      </c>
      <c r="T18" s="5">
        <v>18.010000000000002</v>
      </c>
      <c r="V18" s="5"/>
      <c r="W18" s="43">
        <v>0</v>
      </c>
      <c r="X18" s="6"/>
      <c r="Z18" s="5"/>
      <c r="AA18" s="43">
        <v>0</v>
      </c>
      <c r="AB18" s="6"/>
      <c r="AD18" s="5">
        <v>8</v>
      </c>
      <c r="AE18" s="23">
        <v>366</v>
      </c>
      <c r="AF18" s="23">
        <v>279</v>
      </c>
    </row>
    <row r="19" spans="1:32" x14ac:dyDescent="0.2">
      <c r="A19" s="30" t="s">
        <v>320</v>
      </c>
      <c r="B19" s="30" t="s">
        <v>321</v>
      </c>
      <c r="C19" s="5" t="s">
        <v>110</v>
      </c>
      <c r="D19" s="7" t="s">
        <v>43</v>
      </c>
      <c r="F19" s="5">
        <v>5</v>
      </c>
      <c r="G19" s="43">
        <v>96</v>
      </c>
      <c r="H19" s="6">
        <v>16.09</v>
      </c>
      <c r="J19" s="5">
        <v>11</v>
      </c>
      <c r="K19" s="43">
        <v>90</v>
      </c>
      <c r="L19" s="6">
        <v>13.51</v>
      </c>
      <c r="N19" s="5"/>
      <c r="O19" s="43">
        <v>0</v>
      </c>
      <c r="P19" s="5"/>
      <c r="Q19" s="9"/>
      <c r="R19" s="5">
        <v>10</v>
      </c>
      <c r="S19" s="43">
        <v>91</v>
      </c>
      <c r="T19" s="5">
        <v>18.47</v>
      </c>
      <c r="V19" s="5"/>
      <c r="W19" s="43">
        <v>0</v>
      </c>
      <c r="X19" s="6"/>
      <c r="Z19" s="5"/>
      <c r="AA19" s="43">
        <v>0</v>
      </c>
      <c r="AB19" s="6"/>
      <c r="AD19" s="5">
        <v>9</v>
      </c>
      <c r="AE19" s="23">
        <v>277</v>
      </c>
      <c r="AF19" s="23">
        <v>277</v>
      </c>
    </row>
    <row r="20" spans="1:32" x14ac:dyDescent="0.2">
      <c r="A20" s="30" t="s">
        <v>309</v>
      </c>
      <c r="B20" s="30" t="s">
        <v>310</v>
      </c>
      <c r="C20" s="5" t="s">
        <v>110</v>
      </c>
      <c r="D20" s="7" t="s">
        <v>16</v>
      </c>
      <c r="F20" s="5">
        <v>1</v>
      </c>
      <c r="G20" s="43">
        <v>100</v>
      </c>
      <c r="H20" s="6">
        <v>14.21</v>
      </c>
      <c r="J20" s="5"/>
      <c r="K20" s="43">
        <v>0</v>
      </c>
      <c r="L20" s="6"/>
      <c r="N20" s="5">
        <v>1</v>
      </c>
      <c r="O20" s="43">
        <v>100</v>
      </c>
      <c r="P20" s="6">
        <v>14.53</v>
      </c>
      <c r="Q20" s="9"/>
      <c r="R20" s="5"/>
      <c r="S20" s="43">
        <v>0</v>
      </c>
      <c r="T20" s="5"/>
      <c r="V20" s="5"/>
      <c r="W20" s="43">
        <v>0</v>
      </c>
      <c r="X20" s="6"/>
      <c r="Z20" s="5"/>
      <c r="AA20" s="43">
        <v>0</v>
      </c>
      <c r="AB20" s="6"/>
      <c r="AD20" s="5">
        <v>15</v>
      </c>
      <c r="AE20" s="23">
        <v>200</v>
      </c>
      <c r="AF20" s="23">
        <v>200</v>
      </c>
    </row>
    <row r="21" spans="1:32" x14ac:dyDescent="0.2">
      <c r="A21" s="30" t="s">
        <v>329</v>
      </c>
      <c r="B21" s="30" t="s">
        <v>330</v>
      </c>
      <c r="C21" s="5" t="s">
        <v>110</v>
      </c>
      <c r="D21" s="7" t="s">
        <v>23</v>
      </c>
      <c r="F21" s="5"/>
      <c r="G21" s="43">
        <v>0</v>
      </c>
      <c r="H21" s="6"/>
      <c r="J21" s="5">
        <v>6</v>
      </c>
      <c r="K21" s="43">
        <v>95</v>
      </c>
      <c r="L21" s="6">
        <v>13.17</v>
      </c>
      <c r="N21" s="5"/>
      <c r="O21" s="43">
        <v>0</v>
      </c>
      <c r="P21" s="5"/>
      <c r="Q21" s="9"/>
      <c r="R21" s="5">
        <v>2</v>
      </c>
      <c r="S21" s="43">
        <v>99</v>
      </c>
      <c r="T21" s="5">
        <v>16.59</v>
      </c>
      <c r="V21" s="5"/>
      <c r="W21" s="43">
        <v>0</v>
      </c>
      <c r="X21" s="6"/>
      <c r="Z21" s="5"/>
      <c r="AA21" s="43">
        <v>0</v>
      </c>
      <c r="AB21" s="6"/>
      <c r="AD21" s="5">
        <v>16</v>
      </c>
      <c r="AE21" s="23">
        <v>194</v>
      </c>
      <c r="AF21" s="23">
        <v>194</v>
      </c>
    </row>
    <row r="22" spans="1:32" x14ac:dyDescent="0.2">
      <c r="A22" s="30" t="s">
        <v>609</v>
      </c>
      <c r="B22" s="30" t="s">
        <v>317</v>
      </c>
      <c r="C22" s="5" t="s">
        <v>110</v>
      </c>
      <c r="D22" s="7" t="s">
        <v>72</v>
      </c>
      <c r="F22" s="5">
        <v>13</v>
      </c>
      <c r="G22" s="43">
        <v>88</v>
      </c>
      <c r="H22" s="6">
        <v>17.57</v>
      </c>
      <c r="J22" s="5"/>
      <c r="K22" s="43">
        <v>0</v>
      </c>
      <c r="L22" s="6"/>
      <c r="N22" s="5">
        <v>13</v>
      </c>
      <c r="O22" s="43">
        <v>88</v>
      </c>
      <c r="P22" s="6">
        <v>18.2</v>
      </c>
      <c r="Q22" s="9"/>
      <c r="R22" s="5"/>
      <c r="S22" s="43">
        <v>0</v>
      </c>
      <c r="T22" s="5"/>
      <c r="V22" s="5"/>
      <c r="W22" s="43">
        <v>0</v>
      </c>
      <c r="X22" s="6"/>
      <c r="Z22" s="5"/>
      <c r="AA22" s="43">
        <v>0</v>
      </c>
      <c r="AB22" s="6"/>
      <c r="AD22" s="5">
        <v>18</v>
      </c>
      <c r="AE22" s="23">
        <v>176</v>
      </c>
      <c r="AF22" s="23">
        <v>176</v>
      </c>
    </row>
    <row r="23" spans="1:32" x14ac:dyDescent="0.2">
      <c r="A23" s="30" t="s">
        <v>722</v>
      </c>
      <c r="B23" s="30" t="s">
        <v>303</v>
      </c>
      <c r="C23" s="5" t="s">
        <v>110</v>
      </c>
      <c r="D23" s="7" t="s">
        <v>117</v>
      </c>
      <c r="F23" s="5"/>
      <c r="G23" s="43">
        <v>0</v>
      </c>
      <c r="H23" s="6"/>
      <c r="J23" s="5"/>
      <c r="K23" s="43">
        <v>0</v>
      </c>
      <c r="L23" s="6"/>
      <c r="N23" s="5">
        <v>15</v>
      </c>
      <c r="O23" s="43">
        <v>86</v>
      </c>
      <c r="P23" s="6">
        <v>18.34</v>
      </c>
      <c r="Q23" s="9"/>
      <c r="R23" s="5">
        <v>14</v>
      </c>
      <c r="S23" s="43">
        <v>87</v>
      </c>
      <c r="T23" s="5">
        <v>20.13</v>
      </c>
      <c r="V23" s="5"/>
      <c r="W23" s="43">
        <v>0</v>
      </c>
      <c r="X23" s="6"/>
      <c r="Z23" s="5"/>
      <c r="AA23" s="43">
        <v>0</v>
      </c>
      <c r="AB23" s="6"/>
      <c r="AD23" s="5">
        <v>19</v>
      </c>
      <c r="AE23" s="23">
        <v>173</v>
      </c>
      <c r="AF23" s="23">
        <v>173</v>
      </c>
    </row>
    <row r="24" spans="1:32" x14ac:dyDescent="0.2">
      <c r="A24" s="30" t="s">
        <v>274</v>
      </c>
      <c r="B24" s="30" t="s">
        <v>157</v>
      </c>
      <c r="C24" s="5" t="s">
        <v>110</v>
      </c>
      <c r="D24" s="7" t="s">
        <v>43</v>
      </c>
      <c r="F24" s="5"/>
      <c r="G24" s="43">
        <v>0</v>
      </c>
      <c r="H24" s="6"/>
      <c r="J24" s="5">
        <v>20</v>
      </c>
      <c r="K24" s="43">
        <v>81</v>
      </c>
      <c r="L24" s="6">
        <v>14.45</v>
      </c>
      <c r="N24" s="5"/>
      <c r="O24" s="43">
        <v>0</v>
      </c>
      <c r="P24" s="5"/>
      <c r="Q24" s="9"/>
      <c r="R24" s="5">
        <v>9</v>
      </c>
      <c r="S24" s="43">
        <v>92</v>
      </c>
      <c r="T24" s="5">
        <v>18.37</v>
      </c>
      <c r="V24" s="5"/>
      <c r="W24" s="43">
        <v>0</v>
      </c>
      <c r="X24" s="6"/>
      <c r="Z24" s="5"/>
      <c r="AA24" s="43">
        <v>0</v>
      </c>
      <c r="AB24" s="6"/>
      <c r="AD24" s="5">
        <v>19</v>
      </c>
      <c r="AE24" s="23">
        <v>173</v>
      </c>
      <c r="AF24" s="23">
        <v>173</v>
      </c>
    </row>
    <row r="25" spans="1:32" x14ac:dyDescent="0.2">
      <c r="A25" s="30" t="s">
        <v>723</v>
      </c>
      <c r="B25" s="30" t="s">
        <v>248</v>
      </c>
      <c r="C25" s="5" t="s">
        <v>110</v>
      </c>
      <c r="D25" s="7" t="s">
        <v>106</v>
      </c>
      <c r="F25" s="5">
        <v>16</v>
      </c>
      <c r="G25" s="43">
        <v>85</v>
      </c>
      <c r="H25" s="6">
        <v>18.440000000000001</v>
      </c>
      <c r="J25" s="5"/>
      <c r="K25" s="43">
        <v>0</v>
      </c>
      <c r="L25" s="6"/>
      <c r="N25" s="5">
        <v>17</v>
      </c>
      <c r="O25" s="43">
        <v>84</v>
      </c>
      <c r="P25" s="6">
        <v>18.46</v>
      </c>
      <c r="Q25" s="9"/>
      <c r="R25" s="5"/>
      <c r="S25" s="43">
        <v>0</v>
      </c>
      <c r="T25" s="5"/>
      <c r="V25" s="5"/>
      <c r="W25" s="43">
        <v>0</v>
      </c>
      <c r="X25" s="6"/>
      <c r="Z25" s="5"/>
      <c r="AA25" s="43">
        <v>0</v>
      </c>
      <c r="AB25" s="6"/>
      <c r="AD25" s="5">
        <v>21</v>
      </c>
      <c r="AE25" s="23">
        <v>169</v>
      </c>
      <c r="AF25" s="23">
        <v>169</v>
      </c>
    </row>
    <row r="26" spans="1:32" x14ac:dyDescent="0.2">
      <c r="A26" s="30" t="s">
        <v>286</v>
      </c>
      <c r="B26" s="30" t="s">
        <v>287</v>
      </c>
      <c r="C26" s="5" t="s">
        <v>110</v>
      </c>
      <c r="D26" s="7" t="s">
        <v>23</v>
      </c>
      <c r="F26" s="5">
        <v>14</v>
      </c>
      <c r="G26" s="43">
        <v>87</v>
      </c>
      <c r="H26" s="6">
        <v>18.010000000000002</v>
      </c>
      <c r="J26" s="5">
        <v>22</v>
      </c>
      <c r="K26" s="43">
        <v>79</v>
      </c>
      <c r="L26" s="6">
        <v>15.19</v>
      </c>
      <c r="N26" s="5"/>
      <c r="O26" s="43">
        <v>0</v>
      </c>
      <c r="P26" s="5"/>
      <c r="Q26" s="9"/>
      <c r="R26" s="5"/>
      <c r="S26" s="43">
        <v>0</v>
      </c>
      <c r="T26" s="5"/>
      <c r="V26" s="5"/>
      <c r="W26" s="43">
        <v>0</v>
      </c>
      <c r="X26" s="6"/>
      <c r="Z26" s="5"/>
      <c r="AA26" s="43">
        <v>0</v>
      </c>
      <c r="AB26" s="6"/>
      <c r="AD26" s="5">
        <v>22</v>
      </c>
      <c r="AE26" s="23">
        <v>166</v>
      </c>
      <c r="AF26" s="23">
        <v>166</v>
      </c>
    </row>
    <row r="27" spans="1:32" x14ac:dyDescent="0.2">
      <c r="A27" s="30" t="s">
        <v>326</v>
      </c>
      <c r="B27" s="30" t="s">
        <v>327</v>
      </c>
      <c r="C27" s="5" t="s">
        <v>110</v>
      </c>
      <c r="D27" s="7" t="s">
        <v>103</v>
      </c>
      <c r="F27" s="5"/>
      <c r="G27" s="43">
        <v>0</v>
      </c>
      <c r="H27" s="6"/>
      <c r="J27" s="5">
        <v>3</v>
      </c>
      <c r="K27" s="43">
        <v>98</v>
      </c>
      <c r="L27" s="6">
        <v>13</v>
      </c>
      <c r="N27" s="5"/>
      <c r="O27" s="43">
        <v>0</v>
      </c>
      <c r="P27" s="5"/>
      <c r="Q27" s="9"/>
      <c r="R27" s="5"/>
      <c r="S27" s="43">
        <v>0</v>
      </c>
      <c r="T27" s="5"/>
      <c r="V27" s="5"/>
      <c r="W27" s="43">
        <v>0</v>
      </c>
      <c r="X27" s="6"/>
      <c r="Z27" s="5"/>
      <c r="AA27" s="43">
        <v>0</v>
      </c>
      <c r="AB27" s="6"/>
      <c r="AD27" s="5">
        <v>23</v>
      </c>
      <c r="AE27" s="23">
        <v>98</v>
      </c>
      <c r="AF27" s="23">
        <v>98</v>
      </c>
    </row>
    <row r="28" spans="1:32" x14ac:dyDescent="0.2">
      <c r="A28" s="30" t="s">
        <v>202</v>
      </c>
      <c r="B28" s="30" t="s">
        <v>261</v>
      </c>
      <c r="C28" s="5" t="s">
        <v>110</v>
      </c>
      <c r="D28" s="7" t="s">
        <v>43</v>
      </c>
      <c r="F28" s="5"/>
      <c r="G28" s="43">
        <v>0</v>
      </c>
      <c r="H28" s="6"/>
      <c r="J28" s="5">
        <v>7</v>
      </c>
      <c r="K28" s="43">
        <v>94</v>
      </c>
      <c r="L28" s="6">
        <v>13.32</v>
      </c>
      <c r="N28" s="5"/>
      <c r="O28" s="43">
        <v>0</v>
      </c>
      <c r="P28" s="5"/>
      <c r="Q28" s="9"/>
      <c r="R28" s="5"/>
      <c r="S28" s="43">
        <v>0</v>
      </c>
      <c r="T28" s="5"/>
      <c r="V28" s="5"/>
      <c r="W28" s="43">
        <v>0</v>
      </c>
      <c r="X28" s="6"/>
      <c r="Z28" s="5"/>
      <c r="AA28" s="43">
        <v>0</v>
      </c>
      <c r="AB28" s="6"/>
      <c r="AD28" s="5">
        <v>24</v>
      </c>
      <c r="AE28" s="23">
        <v>94</v>
      </c>
      <c r="AF28" s="23">
        <v>94</v>
      </c>
    </row>
    <row r="29" spans="1:32" x14ac:dyDescent="0.2">
      <c r="A29" s="30" t="s">
        <v>297</v>
      </c>
      <c r="B29" s="30" t="s">
        <v>298</v>
      </c>
      <c r="C29" s="5" t="s">
        <v>110</v>
      </c>
      <c r="D29" s="7" t="s">
        <v>23</v>
      </c>
      <c r="F29" s="5"/>
      <c r="G29" s="43">
        <v>0</v>
      </c>
      <c r="H29" s="6"/>
      <c r="J29" s="5">
        <v>9</v>
      </c>
      <c r="K29" s="43">
        <v>92</v>
      </c>
      <c r="L29" s="6">
        <v>13.46</v>
      </c>
      <c r="N29" s="5"/>
      <c r="O29" s="43">
        <v>0</v>
      </c>
      <c r="P29" s="5"/>
      <c r="Q29" s="9"/>
      <c r="R29" s="5"/>
      <c r="S29" s="43">
        <v>0</v>
      </c>
      <c r="T29" s="5"/>
      <c r="V29" s="5"/>
      <c r="W29" s="43">
        <v>0</v>
      </c>
      <c r="X29" s="6"/>
      <c r="Z29" s="5"/>
      <c r="AA29" s="43">
        <v>0</v>
      </c>
      <c r="AB29" s="6"/>
      <c r="AD29" s="5">
        <v>25</v>
      </c>
      <c r="AE29" s="23">
        <v>92</v>
      </c>
      <c r="AF29" s="23">
        <v>92</v>
      </c>
    </row>
    <row r="30" spans="1:32" x14ac:dyDescent="0.2">
      <c r="A30" s="30" t="s">
        <v>610</v>
      </c>
      <c r="B30" s="30" t="s">
        <v>611</v>
      </c>
      <c r="C30" s="5" t="s">
        <v>110</v>
      </c>
      <c r="D30" s="7" t="s">
        <v>19</v>
      </c>
      <c r="F30" s="5">
        <v>10</v>
      </c>
      <c r="G30" s="43">
        <v>91</v>
      </c>
      <c r="H30" s="6">
        <v>17.16</v>
      </c>
      <c r="J30" s="5"/>
      <c r="K30" s="43">
        <v>0</v>
      </c>
      <c r="L30" s="6"/>
      <c r="N30" s="5"/>
      <c r="O30" s="43">
        <v>0</v>
      </c>
      <c r="P30" s="5"/>
      <c r="Q30" s="9"/>
      <c r="R30" s="5"/>
      <c r="S30" s="43">
        <v>0</v>
      </c>
      <c r="T30" s="5"/>
      <c r="V30" s="5"/>
      <c r="W30" s="43">
        <v>0</v>
      </c>
      <c r="X30" s="6"/>
      <c r="Z30" s="5"/>
      <c r="AA30" s="43">
        <v>0</v>
      </c>
      <c r="AB30" s="6"/>
      <c r="AD30" s="5">
        <v>26</v>
      </c>
      <c r="AE30" s="23">
        <v>91</v>
      </c>
      <c r="AF30" s="23">
        <v>91</v>
      </c>
    </row>
    <row r="31" spans="1:32" x14ac:dyDescent="0.2">
      <c r="A31" s="30" t="s">
        <v>324</v>
      </c>
      <c r="B31" s="30" t="s">
        <v>131</v>
      </c>
      <c r="C31" s="5" t="s">
        <v>110</v>
      </c>
      <c r="D31" s="7" t="s">
        <v>16</v>
      </c>
      <c r="F31" s="5"/>
      <c r="G31" s="43">
        <v>0</v>
      </c>
      <c r="H31" s="6"/>
      <c r="J31" s="5">
        <v>12</v>
      </c>
      <c r="K31" s="43">
        <v>89</v>
      </c>
      <c r="L31" s="6">
        <v>13.53</v>
      </c>
      <c r="N31" s="5"/>
      <c r="O31" s="43">
        <v>0</v>
      </c>
      <c r="P31" s="5"/>
      <c r="Q31" s="9"/>
      <c r="R31" s="5"/>
      <c r="S31" s="43">
        <v>0</v>
      </c>
      <c r="T31" s="5"/>
      <c r="V31" s="5"/>
      <c r="W31" s="43">
        <v>0</v>
      </c>
      <c r="X31" s="6"/>
      <c r="Z31" s="5"/>
      <c r="AA31" s="43">
        <v>0</v>
      </c>
      <c r="AB31" s="6"/>
      <c r="AD31" s="5">
        <v>27</v>
      </c>
      <c r="AE31" s="23">
        <v>89</v>
      </c>
      <c r="AF31" s="23">
        <v>89</v>
      </c>
    </row>
    <row r="32" spans="1:32" x14ac:dyDescent="0.2">
      <c r="A32" s="30" t="s">
        <v>322</v>
      </c>
      <c r="B32" s="30" t="s">
        <v>323</v>
      </c>
      <c r="C32" s="5" t="s">
        <v>110</v>
      </c>
      <c r="D32" s="7" t="s">
        <v>27</v>
      </c>
      <c r="F32" s="5">
        <v>15</v>
      </c>
      <c r="G32" s="43">
        <v>86</v>
      </c>
      <c r="H32" s="6">
        <v>18.170000000000002</v>
      </c>
      <c r="J32" s="5"/>
      <c r="K32" s="43">
        <v>0</v>
      </c>
      <c r="L32" s="6"/>
      <c r="N32" s="5"/>
      <c r="O32" s="43">
        <v>0</v>
      </c>
      <c r="P32" s="5"/>
      <c r="Q32" s="9"/>
      <c r="R32" s="5"/>
      <c r="S32" s="43">
        <v>0</v>
      </c>
      <c r="T32" s="5"/>
      <c r="V32" s="5"/>
      <c r="W32" s="43">
        <v>0</v>
      </c>
      <c r="X32" s="6"/>
      <c r="Z32" s="5"/>
      <c r="AA32" s="43">
        <v>0</v>
      </c>
      <c r="AB32" s="6"/>
      <c r="AD32" s="5">
        <v>28</v>
      </c>
      <c r="AE32" s="23">
        <v>86</v>
      </c>
      <c r="AF32" s="23">
        <v>86</v>
      </c>
    </row>
    <row r="33" spans="1:32" x14ac:dyDescent="0.2">
      <c r="A33" s="30" t="s">
        <v>313</v>
      </c>
      <c r="B33" s="30" t="s">
        <v>310</v>
      </c>
      <c r="C33" s="5" t="s">
        <v>110</v>
      </c>
      <c r="D33" s="7" t="s">
        <v>116</v>
      </c>
      <c r="F33" s="5"/>
      <c r="G33" s="43">
        <v>0</v>
      </c>
      <c r="H33" s="6"/>
      <c r="J33" s="5">
        <v>15</v>
      </c>
      <c r="K33" s="43">
        <v>86</v>
      </c>
      <c r="L33" s="6">
        <v>14.18</v>
      </c>
      <c r="N33" s="5"/>
      <c r="O33" s="43">
        <v>0</v>
      </c>
      <c r="P33" s="5"/>
      <c r="Q33" s="9"/>
      <c r="R33" s="5"/>
      <c r="S33" s="43">
        <v>0</v>
      </c>
      <c r="T33" s="5"/>
      <c r="V33" s="5"/>
      <c r="W33" s="43">
        <v>0</v>
      </c>
      <c r="X33" s="6"/>
      <c r="Z33" s="5"/>
      <c r="AA33" s="43">
        <v>0</v>
      </c>
      <c r="AB33" s="6"/>
      <c r="AD33" s="5">
        <v>28</v>
      </c>
      <c r="AE33" s="23">
        <v>86</v>
      </c>
      <c r="AF33" s="23">
        <v>86</v>
      </c>
    </row>
    <row r="34" spans="1:32" x14ac:dyDescent="0.2">
      <c r="A34" s="30" t="s">
        <v>307</v>
      </c>
      <c r="B34" s="30" t="s">
        <v>216</v>
      </c>
      <c r="C34" s="5" t="s">
        <v>110</v>
      </c>
      <c r="D34" s="7" t="s">
        <v>117</v>
      </c>
      <c r="F34" s="5"/>
      <c r="G34" s="43">
        <v>0</v>
      </c>
      <c r="H34" s="6"/>
      <c r="J34" s="5"/>
      <c r="K34" s="43">
        <v>0</v>
      </c>
      <c r="L34" s="6"/>
      <c r="N34" s="5">
        <v>16</v>
      </c>
      <c r="O34" s="43">
        <v>85</v>
      </c>
      <c r="P34" s="6">
        <v>18.41</v>
      </c>
      <c r="Q34" s="9"/>
      <c r="R34" s="5"/>
      <c r="S34" s="43">
        <v>0</v>
      </c>
      <c r="T34" s="5"/>
      <c r="V34" s="5"/>
      <c r="W34" s="43">
        <v>0</v>
      </c>
      <c r="X34" s="6"/>
      <c r="Z34" s="5"/>
      <c r="AA34" s="43">
        <v>0</v>
      </c>
      <c r="AB34" s="6"/>
      <c r="AD34" s="5">
        <v>30</v>
      </c>
      <c r="AE34" s="23">
        <v>85</v>
      </c>
      <c r="AF34" s="23">
        <v>85</v>
      </c>
    </row>
    <row r="35" spans="1:32" x14ac:dyDescent="0.2">
      <c r="A35" s="30" t="s">
        <v>318</v>
      </c>
      <c r="B35" s="30" t="s">
        <v>319</v>
      </c>
      <c r="C35" s="5" t="s">
        <v>110</v>
      </c>
      <c r="D35" s="7" t="s">
        <v>23</v>
      </c>
      <c r="F35" s="5"/>
      <c r="G35" s="43">
        <v>0</v>
      </c>
      <c r="H35" s="6"/>
      <c r="J35" s="5">
        <v>17</v>
      </c>
      <c r="K35" s="43">
        <v>84</v>
      </c>
      <c r="L35" s="6">
        <v>14.3</v>
      </c>
      <c r="N35" s="5"/>
      <c r="O35" s="43">
        <v>0</v>
      </c>
      <c r="P35" s="5"/>
      <c r="Q35" s="9"/>
      <c r="R35" s="5"/>
      <c r="S35" s="43">
        <v>0</v>
      </c>
      <c r="T35" s="5"/>
      <c r="V35" s="5"/>
      <c r="W35" s="43">
        <v>0</v>
      </c>
      <c r="X35" s="6"/>
      <c r="Z35" s="5"/>
      <c r="AA35" s="43">
        <v>0</v>
      </c>
      <c r="AB35" s="6"/>
      <c r="AD35" s="5">
        <v>31</v>
      </c>
      <c r="AE35" s="23">
        <v>84</v>
      </c>
      <c r="AF35" s="23">
        <v>84</v>
      </c>
    </row>
    <row r="36" spans="1:32" x14ac:dyDescent="0.2">
      <c r="A36" s="30" t="s">
        <v>285</v>
      </c>
      <c r="B36" s="30" t="s">
        <v>223</v>
      </c>
      <c r="C36" s="5" t="s">
        <v>110</v>
      </c>
      <c r="D36" s="7" t="s">
        <v>23</v>
      </c>
      <c r="F36" s="5"/>
      <c r="G36" s="43">
        <v>0</v>
      </c>
      <c r="H36" s="6"/>
      <c r="J36" s="5">
        <v>18</v>
      </c>
      <c r="K36" s="43">
        <v>83</v>
      </c>
      <c r="L36" s="6">
        <v>14.34</v>
      </c>
      <c r="N36" s="5"/>
      <c r="O36" s="43">
        <v>0</v>
      </c>
      <c r="P36" s="5"/>
      <c r="Q36" s="9"/>
      <c r="R36" s="5"/>
      <c r="S36" s="43">
        <v>0</v>
      </c>
      <c r="T36" s="5"/>
      <c r="V36" s="5"/>
      <c r="W36" s="43">
        <v>0</v>
      </c>
      <c r="X36" s="6"/>
      <c r="Z36" s="5"/>
      <c r="AA36" s="43">
        <v>0</v>
      </c>
      <c r="AB36" s="6"/>
      <c r="AD36" s="5">
        <v>32</v>
      </c>
      <c r="AE36" s="23">
        <v>83</v>
      </c>
      <c r="AF36" s="23">
        <v>83</v>
      </c>
    </row>
    <row r="37" spans="1:32" x14ac:dyDescent="0.2">
      <c r="A37" s="30" t="s">
        <v>724</v>
      </c>
      <c r="B37" s="30" t="s">
        <v>241</v>
      </c>
      <c r="C37" s="5" t="s">
        <v>110</v>
      </c>
      <c r="D37" s="7" t="s">
        <v>40</v>
      </c>
      <c r="F37" s="5"/>
      <c r="G37" s="43">
        <v>0</v>
      </c>
      <c r="H37" s="6"/>
      <c r="J37" s="5"/>
      <c r="K37" s="43">
        <v>0</v>
      </c>
      <c r="L37" s="6"/>
      <c r="N37" s="5">
        <v>19</v>
      </c>
      <c r="O37" s="43">
        <v>82</v>
      </c>
      <c r="P37" s="6">
        <v>19.05</v>
      </c>
      <c r="Q37" s="9"/>
      <c r="R37" s="5"/>
      <c r="S37" s="43">
        <v>0</v>
      </c>
      <c r="T37" s="5"/>
      <c r="V37" s="5"/>
      <c r="W37" s="43">
        <v>0</v>
      </c>
      <c r="X37" s="6"/>
      <c r="Z37" s="5"/>
      <c r="AA37" s="43">
        <v>0</v>
      </c>
      <c r="AB37" s="6"/>
      <c r="AD37" s="5">
        <v>33</v>
      </c>
      <c r="AE37" s="23">
        <v>82</v>
      </c>
      <c r="AF37" s="23">
        <v>82</v>
      </c>
    </row>
    <row r="38" spans="1:32" x14ac:dyDescent="0.2">
      <c r="D38" s="11"/>
    </row>
  </sheetData>
  <autoFilter ref="A4:D37"/>
  <sortState ref="A5:AF72">
    <sortCondition ref="Z5:Z72"/>
    <sortCondition ref="AD5:AD72"/>
  </sortState>
  <mergeCells count="7">
    <mergeCell ref="AD4:AF4"/>
    <mergeCell ref="F3:H3"/>
    <mergeCell ref="V3:X3"/>
    <mergeCell ref="Z3:AB3"/>
    <mergeCell ref="J3:L3"/>
    <mergeCell ref="N3:P3"/>
    <mergeCell ref="R3:T3"/>
  </mergeCells>
  <phoneticPr fontId="0" type="noConversion"/>
  <conditionalFormatting sqref="W5 AA5 K5 O5 G5">
    <cfRule type="cellIs" dxfId="22" priority="11" stopIfTrue="1" operator="equal">
      <formula>0</formula>
    </cfRule>
  </conditionalFormatting>
  <conditionalFormatting sqref="S5">
    <cfRule type="cellIs" dxfId="21" priority="5" stopIfTrue="1" operator="equal">
      <formula>0</formula>
    </cfRule>
  </conditionalFormatting>
  <conditionalFormatting sqref="W6:W37 AA6:AA37 K6:K37 O6:O37 G6:G37">
    <cfRule type="cellIs" dxfId="20" priority="4" stopIfTrue="1" operator="equal">
      <formula>0</formula>
    </cfRule>
  </conditionalFormatting>
  <conditionalFormatting sqref="S6:S37">
    <cfRule type="cellIs" dxfId="19" priority="3" stopIfTrue="1" operator="equal">
      <formula>0</formula>
    </cfRule>
  </conditionalFormatting>
  <dataValidations count="2">
    <dataValidation type="list" showInputMessage="1" showErrorMessage="1" sqref="D39:D175">
      <formula1>#REF!</formula1>
    </dataValidation>
    <dataValidation type="list" allowBlank="1" showInputMessage="1" showErrorMessage="1" sqref="D5:D37">
      <formula1>#REF!</formula1>
    </dataValidation>
  </dataValidations>
  <pageMargins left="0.33" right="0.33" top="0.61" bottom="1" header="0.3" footer="0.5"/>
  <pageSetup paperSize="9" scale="90" orientation="portrait" r:id="rId1"/>
  <headerFooter alignWithMargins="0">
    <oddFooter>&amp;L&amp;F\ 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5" sqref="A5:D8"/>
    </sheetView>
  </sheetViews>
  <sheetFormatPr defaultRowHeight="12.75" x14ac:dyDescent="0.2"/>
  <cols>
    <col min="1" max="1" width="11" customWidth="1"/>
    <col min="4" max="4" width="23.7109375" bestFit="1" customWidth="1"/>
    <col min="5" max="5" width="3.28515625" customWidth="1"/>
    <col min="6" max="6" width="5.85546875" customWidth="1"/>
    <col min="7" max="7" width="6.140625" customWidth="1"/>
    <col min="8" max="8" width="6.28515625" customWidth="1"/>
    <col min="9" max="9" width="3.5703125" customWidth="1"/>
    <col min="10" max="12" width="6.710937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11.5703125" customWidth="1"/>
    <col min="33" max="39" width="9.28515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68</v>
      </c>
      <c r="AH2" s="1"/>
      <c r="AJ2" s="1"/>
    </row>
    <row r="3" spans="1:39" ht="13.5" customHeight="1" x14ac:dyDescent="0.2">
      <c r="F3" s="98" t="s">
        <v>10</v>
      </c>
      <c r="G3" s="99"/>
      <c r="H3" s="100"/>
      <c r="I3" s="3"/>
      <c r="J3" s="98" t="s">
        <v>4</v>
      </c>
      <c r="K3" s="99"/>
      <c r="L3" s="100"/>
      <c r="N3" s="98" t="s">
        <v>11</v>
      </c>
      <c r="O3" s="99"/>
      <c r="P3" s="100"/>
      <c r="R3" s="98" t="s">
        <v>12</v>
      </c>
      <c r="S3" s="99"/>
      <c r="T3" s="100"/>
      <c r="V3" s="98" t="s">
        <v>78</v>
      </c>
      <c r="W3" s="99"/>
      <c r="X3" s="100"/>
      <c r="Z3" s="98" t="s">
        <v>80</v>
      </c>
      <c r="AA3" s="99"/>
      <c r="AB3" s="100"/>
      <c r="AD3" s="96" t="s">
        <v>13</v>
      </c>
      <c r="AE3" s="97"/>
      <c r="AG3" t="s">
        <v>10</v>
      </c>
      <c r="AH3" t="s">
        <v>4</v>
      </c>
      <c r="AI3" t="s">
        <v>11</v>
      </c>
      <c r="AJ3" t="s">
        <v>12</v>
      </c>
      <c r="AK3" t="s">
        <v>79</v>
      </c>
      <c r="AL3" t="s">
        <v>80</v>
      </c>
      <c r="AM3" t="s">
        <v>63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7</v>
      </c>
      <c r="G4" s="4" t="s">
        <v>5</v>
      </c>
      <c r="H4" s="4" t="s">
        <v>8</v>
      </c>
      <c r="I4" s="1"/>
      <c r="J4" s="4" t="s">
        <v>7</v>
      </c>
      <c r="K4" s="4" t="s">
        <v>5</v>
      </c>
      <c r="L4" s="4" t="s">
        <v>8</v>
      </c>
      <c r="N4" s="4" t="s">
        <v>7</v>
      </c>
      <c r="O4" s="4" t="s">
        <v>5</v>
      </c>
      <c r="P4" s="4" t="s">
        <v>8</v>
      </c>
      <c r="R4" s="4" t="s">
        <v>7</v>
      </c>
      <c r="S4" s="4" t="s">
        <v>5</v>
      </c>
      <c r="T4" s="4" t="s">
        <v>8</v>
      </c>
      <c r="V4" s="4" t="s">
        <v>7</v>
      </c>
      <c r="W4" s="4" t="s">
        <v>5</v>
      </c>
      <c r="X4" s="4" t="s">
        <v>8</v>
      </c>
      <c r="Z4" s="4" t="s">
        <v>7</v>
      </c>
      <c r="AA4" s="4" t="s">
        <v>5</v>
      </c>
      <c r="AB4" s="4" t="s">
        <v>8</v>
      </c>
      <c r="AD4" s="4" t="s">
        <v>14</v>
      </c>
      <c r="AE4" s="4" t="s">
        <v>69</v>
      </c>
    </row>
    <row r="5" spans="1:39" x14ac:dyDescent="0.2">
      <c r="A5" s="5"/>
      <c r="B5" s="5"/>
      <c r="C5" s="5"/>
      <c r="D5" s="5"/>
      <c r="F5" s="5"/>
      <c r="G5" s="6"/>
      <c r="H5" s="5"/>
      <c r="J5" s="5"/>
      <c r="K5" s="6"/>
      <c r="L5" s="5"/>
      <c r="N5" s="5"/>
      <c r="O5" s="6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1">
        <f>IF(F5&gt;0,0.5,0)</f>
        <v>0</v>
      </c>
      <c r="AH5" s="21">
        <f>IF(J5&gt;0,0.5,0)</f>
        <v>0</v>
      </c>
      <c r="AI5" s="21">
        <f>IF(N5&gt;0,0.5,0)</f>
        <v>0</v>
      </c>
      <c r="AJ5" s="21">
        <f>IF(R5&gt;0,0.5,0)</f>
        <v>0</v>
      </c>
      <c r="AK5" s="21">
        <f>IF(V5&gt;0,0.5,0)</f>
        <v>0</v>
      </c>
      <c r="AL5" s="21">
        <f>IF(Z5&gt;0,0.5,0)</f>
        <v>0</v>
      </c>
      <c r="AM5" s="21">
        <f>SUM(AG5:AL5)</f>
        <v>0</v>
      </c>
    </row>
    <row r="6" spans="1:39" x14ac:dyDescent="0.2">
      <c r="A6" s="5"/>
      <c r="B6" s="5"/>
      <c r="C6" s="5"/>
      <c r="D6" s="5"/>
      <c r="F6" s="5"/>
      <c r="G6" s="6"/>
      <c r="H6" s="5"/>
      <c r="J6" s="5"/>
      <c r="K6" s="6"/>
      <c r="L6" s="5"/>
      <c r="N6" s="5"/>
      <c r="O6" s="6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1">
        <f>IF(F6&gt;0,0.5,0)</f>
        <v>0</v>
      </c>
      <c r="AH6" s="21">
        <f>IF(J6&gt;0,0.5,0)</f>
        <v>0</v>
      </c>
      <c r="AI6" s="21">
        <f>IF(N6&gt;0,0.5,0)</f>
        <v>0</v>
      </c>
      <c r="AJ6" s="21">
        <f>IF(R6&gt;0,0.5,0)</f>
        <v>0</v>
      </c>
      <c r="AK6" s="21">
        <f>IF(V6&gt;0,0.5,0)</f>
        <v>0</v>
      </c>
      <c r="AL6" s="21">
        <f>IF(Z6&gt;0,0.5,0)</f>
        <v>0</v>
      </c>
      <c r="AM6" s="21">
        <f>SUM(AG6:AL6)</f>
        <v>0</v>
      </c>
    </row>
    <row r="7" spans="1:39" x14ac:dyDescent="0.2">
      <c r="A7" s="5"/>
      <c r="B7" s="5"/>
      <c r="C7" s="5"/>
      <c r="D7" s="5"/>
      <c r="F7" s="5"/>
      <c r="G7" s="6"/>
      <c r="H7" s="5"/>
      <c r="J7" s="5"/>
      <c r="K7" s="6"/>
      <c r="L7" s="5"/>
      <c r="N7" s="5"/>
      <c r="O7" s="6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1">
        <f>IF(F7&gt;0,0.5,0)</f>
        <v>0</v>
      </c>
      <c r="AH7" s="21">
        <f>IF(J7&gt;0,0.5,0)</f>
        <v>0</v>
      </c>
      <c r="AI7" s="21">
        <f>IF(N7&gt;0,0.5,0)</f>
        <v>0</v>
      </c>
      <c r="AJ7" s="21">
        <f>IF(R7&gt;0,0.5,0)</f>
        <v>0</v>
      </c>
      <c r="AK7" s="21">
        <f>IF(V7&gt;0,0.5,0)</f>
        <v>0</v>
      </c>
      <c r="AL7" s="21">
        <f>IF(Z7&gt;0,0.5,0)</f>
        <v>0</v>
      </c>
      <c r="AM7" s="21">
        <f>SUM(AG7:AL7)</f>
        <v>0</v>
      </c>
    </row>
    <row r="8" spans="1:39" x14ac:dyDescent="0.2">
      <c r="A8" s="5"/>
      <c r="B8" s="5"/>
      <c r="C8" s="5"/>
      <c r="D8" s="5"/>
      <c r="F8" s="5"/>
      <c r="G8" s="6"/>
      <c r="H8" s="5"/>
      <c r="J8" s="5"/>
      <c r="K8" s="6"/>
      <c r="L8" s="5"/>
      <c r="N8" s="5"/>
      <c r="O8" s="6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1">
        <f>IF(F8&gt;0,0.5,0)</f>
        <v>0</v>
      </c>
      <c r="AH8" s="21">
        <f>IF(J8&gt;0,0.5,0)</f>
        <v>0</v>
      </c>
      <c r="AI8" s="21">
        <f>IF(N8&gt;0,0.5,0)</f>
        <v>0</v>
      </c>
      <c r="AJ8" s="21">
        <f>IF(R8&gt;0,0.5,0)</f>
        <v>0</v>
      </c>
      <c r="AK8" s="21">
        <f>IF(V8&gt;0,0.5,0)</f>
        <v>0</v>
      </c>
      <c r="AL8" s="21">
        <f>IF(Z8&gt;0,0.5,0)</f>
        <v>0</v>
      </c>
      <c r="AM8" s="21">
        <f>SUM(AG8:AL8)</f>
        <v>0</v>
      </c>
    </row>
    <row r="9" spans="1:39" s="22" customFormat="1" x14ac:dyDescent="0.2"/>
    <row r="11" spans="1:39" x14ac:dyDescent="0.2">
      <c r="C11" s="12" t="s">
        <v>46</v>
      </c>
      <c r="D11" s="12" t="s">
        <v>15</v>
      </c>
    </row>
    <row r="12" spans="1:39" x14ac:dyDescent="0.2">
      <c r="C12" s="9" t="s">
        <v>47</v>
      </c>
      <c r="D12" s="9" t="s">
        <v>18</v>
      </c>
      <c r="AG12" s="10">
        <f t="shared" ref="AG12:AG46" si="0">SUMIF($D$5:$D$8,$D12,$AG$5:$AG$8)</f>
        <v>0</v>
      </c>
      <c r="AH12" s="10">
        <f t="shared" ref="AH12:AH46" si="1">SUMIF($D$5:$D$8,$D12,$AH$5:$AH$8)</f>
        <v>0</v>
      </c>
      <c r="AI12" s="10">
        <f t="shared" ref="AI12:AI46" si="2">SUMIF($D$5:$D$8,$D12,$AI$5:$AI$8)</f>
        <v>0</v>
      </c>
      <c r="AJ12" s="10">
        <f t="shared" ref="AJ12:AJ46" si="3">SUMIF($D$5:$D$8,$D12,$AJ$5:$AJ$8)</f>
        <v>0</v>
      </c>
      <c r="AK12" s="10">
        <f t="shared" ref="AK12:AK46" si="4">SUMIF($D$5:$D$8,$D12,$AK$5:$AK$8)</f>
        <v>0</v>
      </c>
      <c r="AL12" s="10">
        <f t="shared" ref="AL12:AL46" si="5">SUMIF($D$5:$D$8,$D12,$AL$5:$AL$8)</f>
        <v>0</v>
      </c>
      <c r="AM12" s="21">
        <f>SUM(AG12:AL12)</f>
        <v>0</v>
      </c>
    </row>
    <row r="13" spans="1:39" x14ac:dyDescent="0.2">
      <c r="C13" s="9" t="s">
        <v>48</v>
      </c>
      <c r="D13" s="9" t="s">
        <v>19</v>
      </c>
      <c r="AG13" s="10">
        <f t="shared" si="0"/>
        <v>0</v>
      </c>
      <c r="AH13" s="10">
        <f t="shared" si="1"/>
        <v>0</v>
      </c>
      <c r="AI13" s="10">
        <f t="shared" si="2"/>
        <v>0</v>
      </c>
      <c r="AJ13" s="10">
        <f t="shared" si="3"/>
        <v>0</v>
      </c>
      <c r="AK13" s="10">
        <f t="shared" si="4"/>
        <v>0</v>
      </c>
      <c r="AL13" s="10">
        <f t="shared" si="5"/>
        <v>0</v>
      </c>
      <c r="AM13" s="21">
        <f t="shared" ref="AM13:AM46" si="6">SUM(AG13:AL13)</f>
        <v>0</v>
      </c>
    </row>
    <row r="14" spans="1:39" x14ac:dyDescent="0.2">
      <c r="C14" s="9" t="s">
        <v>57</v>
      </c>
      <c r="D14" s="9" t="s">
        <v>20</v>
      </c>
      <c r="AG14" s="10">
        <f t="shared" si="0"/>
        <v>0</v>
      </c>
      <c r="AH14" s="10">
        <f t="shared" si="1"/>
        <v>0</v>
      </c>
      <c r="AI14" s="10">
        <f t="shared" si="2"/>
        <v>0</v>
      </c>
      <c r="AJ14" s="10">
        <f t="shared" si="3"/>
        <v>0</v>
      </c>
      <c r="AK14" s="10">
        <f t="shared" si="4"/>
        <v>0</v>
      </c>
      <c r="AL14" s="10">
        <f t="shared" si="5"/>
        <v>0</v>
      </c>
      <c r="AM14" s="21">
        <f t="shared" si="6"/>
        <v>0</v>
      </c>
    </row>
    <row r="15" spans="1:39" x14ac:dyDescent="0.2">
      <c r="C15" s="9" t="s">
        <v>58</v>
      </c>
      <c r="D15" s="9" t="s">
        <v>22</v>
      </c>
      <c r="AG15" s="10">
        <f t="shared" si="0"/>
        <v>0</v>
      </c>
      <c r="AH15" s="10">
        <f t="shared" si="1"/>
        <v>0</v>
      </c>
      <c r="AI15" s="10">
        <f t="shared" si="2"/>
        <v>0</v>
      </c>
      <c r="AJ15" s="10">
        <f t="shared" si="3"/>
        <v>0</v>
      </c>
      <c r="AK15" s="10">
        <f t="shared" si="4"/>
        <v>0</v>
      </c>
      <c r="AL15" s="10">
        <f t="shared" si="5"/>
        <v>0</v>
      </c>
      <c r="AM15" s="21">
        <f t="shared" si="6"/>
        <v>0</v>
      </c>
    </row>
    <row r="16" spans="1:39" x14ac:dyDescent="0.2">
      <c r="C16" s="9" t="s">
        <v>59</v>
      </c>
      <c r="D16" s="9" t="s">
        <v>21</v>
      </c>
      <c r="AG16" s="10">
        <f t="shared" si="0"/>
        <v>0</v>
      </c>
      <c r="AH16" s="10">
        <f t="shared" si="1"/>
        <v>0</v>
      </c>
      <c r="AI16" s="10">
        <f t="shared" si="2"/>
        <v>0</v>
      </c>
      <c r="AJ16" s="10">
        <f t="shared" si="3"/>
        <v>0</v>
      </c>
      <c r="AK16" s="10">
        <f t="shared" si="4"/>
        <v>0</v>
      </c>
      <c r="AL16" s="10">
        <f t="shared" si="5"/>
        <v>0</v>
      </c>
      <c r="AM16" s="21">
        <f t="shared" si="6"/>
        <v>0</v>
      </c>
    </row>
    <row r="17" spans="3:39" x14ac:dyDescent="0.2">
      <c r="C17" s="9" t="s">
        <v>60</v>
      </c>
      <c r="D17" s="9" t="s">
        <v>23</v>
      </c>
      <c r="AG17" s="10">
        <f t="shared" si="0"/>
        <v>0</v>
      </c>
      <c r="AH17" s="10">
        <f t="shared" si="1"/>
        <v>0</v>
      </c>
      <c r="AI17" s="10">
        <f t="shared" si="2"/>
        <v>0</v>
      </c>
      <c r="AJ17" s="10">
        <f t="shared" si="3"/>
        <v>0</v>
      </c>
      <c r="AK17" s="10">
        <f t="shared" si="4"/>
        <v>0</v>
      </c>
      <c r="AL17" s="10">
        <f t="shared" si="5"/>
        <v>0</v>
      </c>
      <c r="AM17" s="21">
        <f t="shared" si="6"/>
        <v>0</v>
      </c>
    </row>
    <row r="18" spans="3:39" x14ac:dyDescent="0.2">
      <c r="C18" s="9" t="s">
        <v>55</v>
      </c>
      <c r="D18" s="9" t="s">
        <v>24</v>
      </c>
      <c r="AG18" s="10">
        <f t="shared" si="0"/>
        <v>0</v>
      </c>
      <c r="AH18" s="10">
        <f t="shared" si="1"/>
        <v>0</v>
      </c>
      <c r="AI18" s="10">
        <f t="shared" si="2"/>
        <v>0</v>
      </c>
      <c r="AJ18" s="10">
        <f t="shared" si="3"/>
        <v>0</v>
      </c>
      <c r="AK18" s="10">
        <f t="shared" si="4"/>
        <v>0</v>
      </c>
      <c r="AL18" s="10">
        <f t="shared" si="5"/>
        <v>0</v>
      </c>
      <c r="AM18" s="21">
        <f t="shared" si="6"/>
        <v>0</v>
      </c>
    </row>
    <row r="19" spans="3:39" x14ac:dyDescent="0.2">
      <c r="C19" s="9" t="s">
        <v>56</v>
      </c>
      <c r="D19" s="9" t="s">
        <v>25</v>
      </c>
      <c r="AG19" s="10">
        <f t="shared" si="0"/>
        <v>0</v>
      </c>
      <c r="AH19" s="10">
        <f t="shared" si="1"/>
        <v>0</v>
      </c>
      <c r="AI19" s="10">
        <f t="shared" si="2"/>
        <v>0</v>
      </c>
      <c r="AJ19" s="10">
        <f t="shared" si="3"/>
        <v>0</v>
      </c>
      <c r="AK19" s="10">
        <f t="shared" si="4"/>
        <v>0</v>
      </c>
      <c r="AL19" s="10">
        <f t="shared" si="5"/>
        <v>0</v>
      </c>
      <c r="AM19" s="21">
        <f t="shared" si="6"/>
        <v>0</v>
      </c>
    </row>
    <row r="20" spans="3:39" x14ac:dyDescent="0.2">
      <c r="C20" s="9" t="s">
        <v>62</v>
      </c>
      <c r="D20" s="9" t="s">
        <v>28</v>
      </c>
      <c r="AG20" s="10">
        <f t="shared" si="0"/>
        <v>0</v>
      </c>
      <c r="AH20" s="10">
        <f t="shared" si="1"/>
        <v>0</v>
      </c>
      <c r="AI20" s="10">
        <f t="shared" si="2"/>
        <v>0</v>
      </c>
      <c r="AJ20" s="10">
        <f t="shared" si="3"/>
        <v>0</v>
      </c>
      <c r="AK20" s="10">
        <f t="shared" si="4"/>
        <v>0</v>
      </c>
      <c r="AL20" s="10">
        <f t="shared" si="5"/>
        <v>0</v>
      </c>
      <c r="AM20" s="21">
        <f t="shared" si="6"/>
        <v>0</v>
      </c>
    </row>
    <row r="21" spans="3:39" x14ac:dyDescent="0.2">
      <c r="C21" s="9" t="s">
        <v>61</v>
      </c>
      <c r="D21" s="9" t="s">
        <v>27</v>
      </c>
      <c r="AG21" s="10">
        <f t="shared" si="0"/>
        <v>0</v>
      </c>
      <c r="AH21" s="10">
        <f t="shared" si="1"/>
        <v>0</v>
      </c>
      <c r="AI21" s="10">
        <f t="shared" si="2"/>
        <v>0</v>
      </c>
      <c r="AJ21" s="10">
        <f t="shared" si="3"/>
        <v>0</v>
      </c>
      <c r="AK21" s="10">
        <f t="shared" si="4"/>
        <v>0</v>
      </c>
      <c r="AL21" s="10">
        <f t="shared" si="5"/>
        <v>0</v>
      </c>
      <c r="AM21" s="21">
        <f t="shared" si="6"/>
        <v>0</v>
      </c>
    </row>
    <row r="22" spans="3:39" x14ac:dyDescent="0.2">
      <c r="C22" s="9" t="s">
        <v>49</v>
      </c>
      <c r="D22" s="9" t="s">
        <v>16</v>
      </c>
      <c r="AG22" s="10">
        <f t="shared" si="0"/>
        <v>0</v>
      </c>
      <c r="AH22" s="10">
        <f t="shared" si="1"/>
        <v>0</v>
      </c>
      <c r="AI22" s="10">
        <f t="shared" si="2"/>
        <v>0</v>
      </c>
      <c r="AJ22" s="10">
        <f t="shared" si="3"/>
        <v>0</v>
      </c>
      <c r="AK22" s="10">
        <f t="shared" si="4"/>
        <v>0</v>
      </c>
      <c r="AL22" s="10">
        <f t="shared" si="5"/>
        <v>0</v>
      </c>
      <c r="AM22" s="21">
        <f t="shared" si="6"/>
        <v>0</v>
      </c>
    </row>
    <row r="23" spans="3:39" x14ac:dyDescent="0.2">
      <c r="C23" s="9" t="s">
        <v>50</v>
      </c>
      <c r="D23" s="9" t="s">
        <v>26</v>
      </c>
      <c r="AG23" s="10">
        <f t="shared" si="0"/>
        <v>0</v>
      </c>
      <c r="AH23" s="10">
        <f t="shared" si="1"/>
        <v>0</v>
      </c>
      <c r="AI23" s="10">
        <f t="shared" si="2"/>
        <v>0</v>
      </c>
      <c r="AJ23" s="10">
        <f t="shared" si="3"/>
        <v>0</v>
      </c>
      <c r="AK23" s="10">
        <f t="shared" si="4"/>
        <v>0</v>
      </c>
      <c r="AL23" s="10">
        <f t="shared" si="5"/>
        <v>0</v>
      </c>
      <c r="AM23" s="21">
        <f t="shared" si="6"/>
        <v>0</v>
      </c>
    </row>
    <row r="24" spans="3:39" x14ac:dyDescent="0.2">
      <c r="C24" s="9" t="s">
        <v>51</v>
      </c>
      <c r="D24" s="9" t="s">
        <v>17</v>
      </c>
      <c r="AG24" s="10">
        <f t="shared" si="0"/>
        <v>0</v>
      </c>
      <c r="AH24" s="10">
        <f t="shared" si="1"/>
        <v>0</v>
      </c>
      <c r="AI24" s="10">
        <f t="shared" si="2"/>
        <v>0</v>
      </c>
      <c r="AJ24" s="10">
        <f t="shared" si="3"/>
        <v>0</v>
      </c>
      <c r="AK24" s="10">
        <f t="shared" si="4"/>
        <v>0</v>
      </c>
      <c r="AL24" s="10">
        <f t="shared" si="5"/>
        <v>0</v>
      </c>
      <c r="AM24" s="21">
        <f t="shared" si="6"/>
        <v>0</v>
      </c>
    </row>
    <row r="25" spans="3:39" x14ac:dyDescent="0.2">
      <c r="C25" s="9" t="s">
        <v>52</v>
      </c>
      <c r="D25" s="9" t="s">
        <v>29</v>
      </c>
      <c r="AG25" s="10">
        <f t="shared" si="0"/>
        <v>0</v>
      </c>
      <c r="AH25" s="10">
        <f t="shared" si="1"/>
        <v>0</v>
      </c>
      <c r="AI25" s="10">
        <f t="shared" si="2"/>
        <v>0</v>
      </c>
      <c r="AJ25" s="10">
        <f t="shared" si="3"/>
        <v>0</v>
      </c>
      <c r="AK25" s="10">
        <f t="shared" si="4"/>
        <v>0</v>
      </c>
      <c r="AL25" s="10">
        <f t="shared" si="5"/>
        <v>0</v>
      </c>
      <c r="AM25" s="21">
        <f t="shared" si="6"/>
        <v>0</v>
      </c>
    </row>
    <row r="26" spans="3:39" x14ac:dyDescent="0.2">
      <c r="C26" s="9" t="s">
        <v>53</v>
      </c>
      <c r="D26" s="9" t="s">
        <v>30</v>
      </c>
      <c r="AG26" s="10">
        <f t="shared" si="0"/>
        <v>0</v>
      </c>
      <c r="AH26" s="10">
        <f t="shared" si="1"/>
        <v>0</v>
      </c>
      <c r="AI26" s="10">
        <f t="shared" si="2"/>
        <v>0</v>
      </c>
      <c r="AJ26" s="10">
        <f t="shared" si="3"/>
        <v>0</v>
      </c>
      <c r="AK26" s="10">
        <f t="shared" si="4"/>
        <v>0</v>
      </c>
      <c r="AL26" s="10">
        <f t="shared" si="5"/>
        <v>0</v>
      </c>
      <c r="AM26" s="21">
        <f t="shared" si="6"/>
        <v>0</v>
      </c>
    </row>
    <row r="27" spans="3:39" x14ac:dyDescent="0.2">
      <c r="C27" s="9" t="s">
        <v>54</v>
      </c>
      <c r="D27" s="9" t="s">
        <v>75</v>
      </c>
      <c r="AG27" s="10">
        <f t="shared" si="0"/>
        <v>0</v>
      </c>
      <c r="AH27" s="10">
        <f t="shared" si="1"/>
        <v>0</v>
      </c>
      <c r="AI27" s="10">
        <f t="shared" si="2"/>
        <v>0</v>
      </c>
      <c r="AJ27" s="10">
        <f t="shared" si="3"/>
        <v>0</v>
      </c>
      <c r="AK27" s="10">
        <f t="shared" si="4"/>
        <v>0</v>
      </c>
      <c r="AL27" s="10">
        <f t="shared" si="5"/>
        <v>0</v>
      </c>
      <c r="AM27" s="21">
        <f t="shared" si="6"/>
        <v>0</v>
      </c>
    </row>
    <row r="28" spans="3:39" x14ac:dyDescent="0.2">
      <c r="D28" s="9" t="s">
        <v>74</v>
      </c>
      <c r="AG28" s="10">
        <f t="shared" si="0"/>
        <v>0</v>
      </c>
      <c r="AH28" s="10">
        <f t="shared" si="1"/>
        <v>0</v>
      </c>
      <c r="AI28" s="10">
        <f t="shared" si="2"/>
        <v>0</v>
      </c>
      <c r="AJ28" s="10">
        <f t="shared" si="3"/>
        <v>0</v>
      </c>
      <c r="AK28" s="10">
        <f t="shared" si="4"/>
        <v>0</v>
      </c>
      <c r="AL28" s="10">
        <f t="shared" si="5"/>
        <v>0</v>
      </c>
      <c r="AM28" s="21">
        <f t="shared" si="6"/>
        <v>0</v>
      </c>
    </row>
    <row r="29" spans="3:39" x14ac:dyDescent="0.2">
      <c r="D29" s="9" t="s">
        <v>73</v>
      </c>
      <c r="AG29" s="10">
        <f t="shared" si="0"/>
        <v>0</v>
      </c>
      <c r="AH29" s="10">
        <f t="shared" si="1"/>
        <v>0</v>
      </c>
      <c r="AI29" s="10">
        <f t="shared" si="2"/>
        <v>0</v>
      </c>
      <c r="AJ29" s="10">
        <f t="shared" si="3"/>
        <v>0</v>
      </c>
      <c r="AK29" s="10">
        <f t="shared" si="4"/>
        <v>0</v>
      </c>
      <c r="AL29" s="10">
        <f t="shared" si="5"/>
        <v>0</v>
      </c>
      <c r="AM29" s="21">
        <f>SUM(AG29:AL29)</f>
        <v>0</v>
      </c>
    </row>
    <row r="30" spans="3:39" x14ac:dyDescent="0.2">
      <c r="D30" s="9" t="s">
        <v>31</v>
      </c>
      <c r="AG30" s="10">
        <f t="shared" si="0"/>
        <v>0</v>
      </c>
      <c r="AH30" s="10">
        <f t="shared" si="1"/>
        <v>0</v>
      </c>
      <c r="AI30" s="10">
        <f t="shared" si="2"/>
        <v>0</v>
      </c>
      <c r="AJ30" s="10">
        <f t="shared" si="3"/>
        <v>0</v>
      </c>
      <c r="AK30" s="10">
        <f t="shared" si="4"/>
        <v>0</v>
      </c>
      <c r="AL30" s="10">
        <f t="shared" si="5"/>
        <v>0</v>
      </c>
      <c r="AM30" s="21">
        <f t="shared" si="6"/>
        <v>0</v>
      </c>
    </row>
    <row r="31" spans="3:39" x14ac:dyDescent="0.2">
      <c r="D31" s="9" t="s">
        <v>33</v>
      </c>
      <c r="AG31" s="10">
        <f t="shared" si="0"/>
        <v>0</v>
      </c>
      <c r="AH31" s="10">
        <f t="shared" si="1"/>
        <v>0</v>
      </c>
      <c r="AI31" s="10">
        <f t="shared" si="2"/>
        <v>0</v>
      </c>
      <c r="AJ31" s="10">
        <f t="shared" si="3"/>
        <v>0</v>
      </c>
      <c r="AK31" s="10">
        <f t="shared" si="4"/>
        <v>0</v>
      </c>
      <c r="AL31" s="10">
        <f t="shared" si="5"/>
        <v>0</v>
      </c>
      <c r="AM31" s="21">
        <f t="shared" si="6"/>
        <v>0</v>
      </c>
    </row>
    <row r="32" spans="3:39" x14ac:dyDescent="0.2">
      <c r="D32" s="9" t="s">
        <v>32</v>
      </c>
      <c r="AG32" s="10">
        <f t="shared" si="0"/>
        <v>0</v>
      </c>
      <c r="AH32" s="10">
        <f t="shared" si="1"/>
        <v>0</v>
      </c>
      <c r="AI32" s="10">
        <f t="shared" si="2"/>
        <v>0</v>
      </c>
      <c r="AJ32" s="10">
        <f t="shared" si="3"/>
        <v>0</v>
      </c>
      <c r="AK32" s="10">
        <f t="shared" si="4"/>
        <v>0</v>
      </c>
      <c r="AL32" s="10">
        <f t="shared" si="5"/>
        <v>0</v>
      </c>
      <c r="AM32" s="21">
        <f t="shared" si="6"/>
        <v>0</v>
      </c>
    </row>
    <row r="33" spans="4:39" x14ac:dyDescent="0.2">
      <c r="D33" s="9" t="s">
        <v>34</v>
      </c>
      <c r="AG33" s="10">
        <f t="shared" si="0"/>
        <v>0</v>
      </c>
      <c r="AH33" s="10">
        <f t="shared" si="1"/>
        <v>0</v>
      </c>
      <c r="AI33" s="10">
        <f t="shared" si="2"/>
        <v>0</v>
      </c>
      <c r="AJ33" s="10">
        <f t="shared" si="3"/>
        <v>0</v>
      </c>
      <c r="AK33" s="10">
        <f t="shared" si="4"/>
        <v>0</v>
      </c>
      <c r="AL33" s="10">
        <f t="shared" si="5"/>
        <v>0</v>
      </c>
      <c r="AM33" s="21">
        <f t="shared" si="6"/>
        <v>0</v>
      </c>
    </row>
    <row r="34" spans="4:39" x14ac:dyDescent="0.2">
      <c r="D34" s="9" t="s">
        <v>35</v>
      </c>
      <c r="AG34" s="10">
        <f t="shared" si="0"/>
        <v>0</v>
      </c>
      <c r="AH34" s="10">
        <f t="shared" si="1"/>
        <v>0</v>
      </c>
      <c r="AI34" s="10">
        <f t="shared" si="2"/>
        <v>0</v>
      </c>
      <c r="AJ34" s="10">
        <f t="shared" si="3"/>
        <v>0</v>
      </c>
      <c r="AK34" s="10">
        <f t="shared" si="4"/>
        <v>0</v>
      </c>
      <c r="AL34" s="10">
        <f t="shared" si="5"/>
        <v>0</v>
      </c>
      <c r="AM34" s="21">
        <f t="shared" si="6"/>
        <v>0</v>
      </c>
    </row>
    <row r="35" spans="4:39" x14ac:dyDescent="0.2">
      <c r="D35" s="9" t="s">
        <v>36</v>
      </c>
      <c r="AG35" s="10">
        <f t="shared" si="0"/>
        <v>0</v>
      </c>
      <c r="AH35" s="10">
        <f t="shared" si="1"/>
        <v>0</v>
      </c>
      <c r="AI35" s="10">
        <f t="shared" si="2"/>
        <v>0</v>
      </c>
      <c r="AJ35" s="10">
        <f t="shared" si="3"/>
        <v>0</v>
      </c>
      <c r="AK35" s="10">
        <f t="shared" si="4"/>
        <v>0</v>
      </c>
      <c r="AL35" s="10">
        <f t="shared" si="5"/>
        <v>0</v>
      </c>
      <c r="AM35" s="21">
        <f t="shared" si="6"/>
        <v>0</v>
      </c>
    </row>
    <row r="36" spans="4:39" x14ac:dyDescent="0.2">
      <c r="D36" s="9" t="s">
        <v>39</v>
      </c>
      <c r="AG36" s="10">
        <f t="shared" si="0"/>
        <v>0</v>
      </c>
      <c r="AH36" s="10">
        <f t="shared" si="1"/>
        <v>0</v>
      </c>
      <c r="AI36" s="10">
        <f t="shared" si="2"/>
        <v>0</v>
      </c>
      <c r="AJ36" s="10">
        <f t="shared" si="3"/>
        <v>0</v>
      </c>
      <c r="AK36" s="10">
        <f t="shared" si="4"/>
        <v>0</v>
      </c>
      <c r="AL36" s="10">
        <f t="shared" si="5"/>
        <v>0</v>
      </c>
      <c r="AM36" s="21">
        <f t="shared" si="6"/>
        <v>0</v>
      </c>
    </row>
    <row r="37" spans="4:39" x14ac:dyDescent="0.2">
      <c r="D37" s="9" t="s">
        <v>38</v>
      </c>
      <c r="AG37" s="10">
        <f t="shared" si="0"/>
        <v>0</v>
      </c>
      <c r="AH37" s="10">
        <f t="shared" si="1"/>
        <v>0</v>
      </c>
      <c r="AI37" s="10">
        <f t="shared" si="2"/>
        <v>0</v>
      </c>
      <c r="AJ37" s="10">
        <f t="shared" si="3"/>
        <v>0</v>
      </c>
      <c r="AK37" s="10">
        <f t="shared" si="4"/>
        <v>0</v>
      </c>
      <c r="AL37" s="10">
        <f t="shared" si="5"/>
        <v>0</v>
      </c>
      <c r="AM37" s="21">
        <f t="shared" si="6"/>
        <v>0</v>
      </c>
    </row>
    <row r="38" spans="4:39" x14ac:dyDescent="0.2">
      <c r="D38" s="9" t="s">
        <v>37</v>
      </c>
      <c r="AG38" s="10">
        <f t="shared" si="0"/>
        <v>0</v>
      </c>
      <c r="AH38" s="10">
        <f t="shared" si="1"/>
        <v>0</v>
      </c>
      <c r="AI38" s="10">
        <f t="shared" si="2"/>
        <v>0</v>
      </c>
      <c r="AJ38" s="10">
        <f t="shared" si="3"/>
        <v>0</v>
      </c>
      <c r="AK38" s="10">
        <f t="shared" si="4"/>
        <v>0</v>
      </c>
      <c r="AL38" s="10">
        <f t="shared" si="5"/>
        <v>0</v>
      </c>
      <c r="AM38" s="21">
        <f t="shared" si="6"/>
        <v>0</v>
      </c>
    </row>
    <row r="39" spans="4:39" x14ac:dyDescent="0.2">
      <c r="D39" s="9" t="s">
        <v>72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21">
        <v>0</v>
      </c>
      <c r="AG39" s="10">
        <f t="shared" si="0"/>
        <v>0</v>
      </c>
      <c r="AH39" s="10">
        <f t="shared" si="1"/>
        <v>0</v>
      </c>
      <c r="AI39" s="10">
        <f t="shared" si="2"/>
        <v>0</v>
      </c>
      <c r="AJ39" s="10">
        <f t="shared" si="3"/>
        <v>0</v>
      </c>
      <c r="AK39" s="10">
        <f t="shared" si="4"/>
        <v>0</v>
      </c>
      <c r="AL39" s="10">
        <f t="shared" si="5"/>
        <v>0</v>
      </c>
      <c r="AM39" s="21">
        <f>SUM(AG39:AL39)</f>
        <v>0</v>
      </c>
    </row>
    <row r="40" spans="4:39" x14ac:dyDescent="0.2">
      <c r="D40" s="9" t="s">
        <v>43</v>
      </c>
      <c r="AG40" s="10">
        <f t="shared" si="0"/>
        <v>0</v>
      </c>
      <c r="AH40" s="10">
        <f t="shared" si="1"/>
        <v>0</v>
      </c>
      <c r="AI40" s="10">
        <f t="shared" si="2"/>
        <v>0</v>
      </c>
      <c r="AJ40" s="10">
        <f t="shared" si="3"/>
        <v>0</v>
      </c>
      <c r="AK40" s="10">
        <f t="shared" si="4"/>
        <v>0</v>
      </c>
      <c r="AL40" s="10">
        <f t="shared" si="5"/>
        <v>0</v>
      </c>
      <c r="AM40" s="21">
        <f t="shared" si="6"/>
        <v>0</v>
      </c>
    </row>
    <row r="41" spans="4:39" x14ac:dyDescent="0.2">
      <c r="D41" s="9" t="s">
        <v>44</v>
      </c>
      <c r="AG41" s="10">
        <f t="shared" si="0"/>
        <v>0</v>
      </c>
      <c r="AH41" s="10">
        <f t="shared" si="1"/>
        <v>0</v>
      </c>
      <c r="AI41" s="10">
        <f t="shared" si="2"/>
        <v>0</v>
      </c>
      <c r="AJ41" s="10">
        <f t="shared" si="3"/>
        <v>0</v>
      </c>
      <c r="AK41" s="10">
        <f t="shared" si="4"/>
        <v>0</v>
      </c>
      <c r="AL41" s="10">
        <f t="shared" si="5"/>
        <v>0</v>
      </c>
      <c r="AM41" s="21">
        <f t="shared" si="6"/>
        <v>0</v>
      </c>
    </row>
    <row r="42" spans="4:39" x14ac:dyDescent="0.2">
      <c r="D42" s="9" t="s">
        <v>42</v>
      </c>
      <c r="AG42" s="10">
        <f t="shared" si="0"/>
        <v>0</v>
      </c>
      <c r="AH42" s="10">
        <f t="shared" si="1"/>
        <v>0</v>
      </c>
      <c r="AI42" s="10">
        <f t="shared" si="2"/>
        <v>0</v>
      </c>
      <c r="AJ42" s="10">
        <f t="shared" si="3"/>
        <v>0</v>
      </c>
      <c r="AK42" s="10">
        <f t="shared" si="4"/>
        <v>0</v>
      </c>
      <c r="AL42" s="10">
        <f t="shared" si="5"/>
        <v>0</v>
      </c>
      <c r="AM42" s="21">
        <f t="shared" si="6"/>
        <v>0</v>
      </c>
    </row>
    <row r="43" spans="4:39" x14ac:dyDescent="0.2">
      <c r="D43" s="9" t="s">
        <v>40</v>
      </c>
      <c r="AG43" s="10">
        <f t="shared" si="0"/>
        <v>0</v>
      </c>
      <c r="AH43" s="10">
        <f t="shared" si="1"/>
        <v>0</v>
      </c>
      <c r="AI43" s="10">
        <f t="shared" si="2"/>
        <v>0</v>
      </c>
      <c r="AJ43" s="10">
        <f t="shared" si="3"/>
        <v>0</v>
      </c>
      <c r="AK43" s="10">
        <f t="shared" si="4"/>
        <v>0</v>
      </c>
      <c r="AL43" s="10">
        <f t="shared" si="5"/>
        <v>0</v>
      </c>
      <c r="AM43" s="21">
        <f t="shared" si="6"/>
        <v>0</v>
      </c>
    </row>
    <row r="44" spans="4:39" x14ac:dyDescent="0.2">
      <c r="D44" s="9" t="s">
        <v>41</v>
      </c>
      <c r="AG44" s="10">
        <f t="shared" si="0"/>
        <v>0</v>
      </c>
      <c r="AH44" s="10">
        <f t="shared" si="1"/>
        <v>0</v>
      </c>
      <c r="AI44" s="10">
        <f t="shared" si="2"/>
        <v>0</v>
      </c>
      <c r="AJ44" s="10">
        <f t="shared" si="3"/>
        <v>0</v>
      </c>
      <c r="AK44" s="10">
        <f t="shared" si="4"/>
        <v>0</v>
      </c>
      <c r="AL44" s="10">
        <f t="shared" si="5"/>
        <v>0</v>
      </c>
      <c r="AM44" s="21">
        <f t="shared" si="6"/>
        <v>0</v>
      </c>
    </row>
    <row r="45" spans="4:39" x14ac:dyDescent="0.2">
      <c r="D45" s="9" t="s">
        <v>45</v>
      </c>
      <c r="AG45" s="10">
        <f t="shared" si="0"/>
        <v>0</v>
      </c>
      <c r="AH45" s="10">
        <f t="shared" si="1"/>
        <v>0</v>
      </c>
      <c r="AI45" s="10">
        <f t="shared" si="2"/>
        <v>0</v>
      </c>
      <c r="AJ45" s="10">
        <f t="shared" si="3"/>
        <v>0</v>
      </c>
      <c r="AK45" s="10">
        <f t="shared" si="4"/>
        <v>0</v>
      </c>
      <c r="AL45" s="10">
        <f t="shared" si="5"/>
        <v>0</v>
      </c>
      <c r="AM45" s="21">
        <f t="shared" si="6"/>
        <v>0</v>
      </c>
    </row>
    <row r="46" spans="4:39" x14ac:dyDescent="0.2">
      <c r="AG46" s="10">
        <f t="shared" si="0"/>
        <v>0</v>
      </c>
      <c r="AH46" s="10">
        <f t="shared" si="1"/>
        <v>0</v>
      </c>
      <c r="AI46" s="10">
        <f t="shared" si="2"/>
        <v>0</v>
      </c>
      <c r="AJ46" s="10">
        <f t="shared" si="3"/>
        <v>0</v>
      </c>
      <c r="AK46" s="10">
        <f t="shared" si="4"/>
        <v>0</v>
      </c>
      <c r="AL46" s="10">
        <f t="shared" si="5"/>
        <v>0</v>
      </c>
      <c r="AM46" s="21">
        <f t="shared" si="6"/>
        <v>0</v>
      </c>
    </row>
    <row r="47" spans="4:39" ht="13.5" thickBot="1" x14ac:dyDescent="0.25">
      <c r="AG47" s="24">
        <f>SUM(AG12:AG46)</f>
        <v>0</v>
      </c>
      <c r="AH47" s="24">
        <f t="shared" ref="AH47:AM47" si="7">SUM(AH12:AH46)</f>
        <v>0</v>
      </c>
      <c r="AI47" s="24">
        <f t="shared" si="7"/>
        <v>0</v>
      </c>
      <c r="AJ47" s="24">
        <f t="shared" si="7"/>
        <v>0</v>
      </c>
      <c r="AK47" s="24">
        <f t="shared" si="7"/>
        <v>0</v>
      </c>
      <c r="AL47" s="24">
        <f t="shared" si="7"/>
        <v>0</v>
      </c>
      <c r="AM47" s="24">
        <f t="shared" si="7"/>
        <v>0</v>
      </c>
    </row>
    <row r="48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6">
    <dataValidation type="list" showInputMessage="1" showErrorMessage="1" sqref="C28:C180 C9:C10">
      <formula1>$AJ$3:$AJ$4</formula1>
    </dataValidation>
    <dataValidation type="list" showInputMessage="1" showErrorMessage="1" sqref="D46:D180 D9:D10">
      <formula1>$AH$3:$AH$4</formula1>
    </dataValidation>
    <dataValidation type="list" showInputMessage="1" showErrorMessage="1" sqref="C11:C27">
      <formula1>#REF!</formula1>
    </dataValidation>
    <dataValidation type="list" showInputMessage="1" showErrorMessage="1" sqref="D5:D8">
      <formula1>$D$12:$D$45</formula1>
    </dataValidation>
    <dataValidation type="list" showInputMessage="1" showErrorMessage="1" sqref="C5:C8">
      <formula1>$C$12:$C$27</formula1>
    </dataValidation>
    <dataValidation type="list" showInputMessage="1" showErrorMessage="1" sqref="AG4:AM4">
      <formula1>$D$38:$D$68</formula1>
    </dataValidation>
  </dataValidations>
  <pageMargins left="0.43" right="0.4" top="1" bottom="1" header="0.51" footer="0.5"/>
  <pageSetup paperSize="9" orientation="portrait" r:id="rId1"/>
  <headerFooter alignWithMargins="0">
    <oddFooter>&amp;L&amp;F\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18</vt:i4>
      </vt:variant>
    </vt:vector>
  </HeadingPairs>
  <TitlesOfParts>
    <vt:vector size="31" baseType="lpstr">
      <vt:lpstr>Fees Summary</vt:lpstr>
      <vt:lpstr>Senior Men</vt:lpstr>
      <vt:lpstr>Sheet1</vt:lpstr>
      <vt:lpstr>Sheet2</vt:lpstr>
      <vt:lpstr>Senior &amp; U17 Women</vt:lpstr>
      <vt:lpstr>Men U17</vt:lpstr>
      <vt:lpstr>U15 Boys</vt:lpstr>
      <vt:lpstr>U15 Girls</vt:lpstr>
      <vt:lpstr>U13 Boys</vt:lpstr>
      <vt:lpstr>U13 Girls</vt:lpstr>
      <vt:lpstr>U11 Girls</vt:lpstr>
      <vt:lpstr>Team Summary</vt:lpstr>
      <vt:lpstr>Female Categories summary </vt:lpstr>
      <vt:lpstr>'Fees Summary'!Print_Area</vt:lpstr>
      <vt:lpstr>'Female Categories summary '!Print_Area</vt:lpstr>
      <vt:lpstr>'Men U17'!Print_Area</vt:lpstr>
      <vt:lpstr>'Senior &amp; U17 Women'!Print_Area</vt:lpstr>
      <vt:lpstr>'Senior Men'!Print_Area</vt:lpstr>
      <vt:lpstr>'U13 Boys'!Print_Area</vt:lpstr>
      <vt:lpstr>'U13 Girls'!Print_Area</vt:lpstr>
      <vt:lpstr>'U15 Boys'!Print_Area</vt:lpstr>
      <vt:lpstr>'U15 Girls'!Print_Area</vt:lpstr>
      <vt:lpstr>'Female Categories summary '!Print_Titles</vt:lpstr>
      <vt:lpstr>'Men U17'!Print_Titles</vt:lpstr>
      <vt:lpstr>'Senior &amp; U17 Women'!Print_Titles</vt:lpstr>
      <vt:lpstr>'Senior Men'!Print_Titles</vt:lpstr>
      <vt:lpstr>'Team Summary'!Print_Titles</vt:lpstr>
      <vt:lpstr>'U13 Boys'!Print_Titles</vt:lpstr>
      <vt:lpstr>'U13 Girls'!Print_Titles</vt:lpstr>
      <vt:lpstr>'U15 Boys'!Print_Titles</vt:lpstr>
      <vt:lpstr>'U15 Girls'!Print_Titles</vt:lpstr>
    </vt:vector>
  </TitlesOfParts>
  <Company>Exeter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Teed</dc:creator>
  <cp:lastModifiedBy>Keith Reed</cp:lastModifiedBy>
  <cp:lastPrinted>2009-12-06T20:52:37Z</cp:lastPrinted>
  <dcterms:created xsi:type="dcterms:W3CDTF">2004-06-02T07:05:13Z</dcterms:created>
  <dcterms:modified xsi:type="dcterms:W3CDTF">2020-03-01T20:23:56Z</dcterms:modified>
</cp:coreProperties>
</file>